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0" yWindow="0" windowWidth="28800" windowHeight="12045" activeTab="1"/>
  </bookViews>
  <sheets>
    <sheet name="Субсидии 2017-2019" sheetId="10" r:id="rId1"/>
    <sheet name="Зарплата 2017-2019" sheetId="8" r:id="rId2"/>
  </sheets>
  <definedNames>
    <definedName name="_xlnm.Print_Area" localSheetId="1">'Зарплата 2017-2019'!$A$1:$N$57</definedName>
  </definedNames>
  <calcPr calcId="162913"/>
</workbook>
</file>

<file path=xl/calcChain.xml><?xml version="1.0" encoding="utf-8"?>
<calcChain xmlns="http://schemas.openxmlformats.org/spreadsheetml/2006/main">
  <c r="G51" i="10" l="1"/>
  <c r="H51" i="10"/>
  <c r="I51" i="10"/>
  <c r="F51" i="10"/>
  <c r="D51" i="10"/>
  <c r="B15" i="10"/>
  <c r="B9" i="10"/>
</calcChain>
</file>

<file path=xl/sharedStrings.xml><?xml version="1.0" encoding="utf-8"?>
<sst xmlns="http://schemas.openxmlformats.org/spreadsheetml/2006/main" count="133" uniqueCount="78">
  <si>
    <t>№</t>
  </si>
  <si>
    <t>Наименование МО</t>
  </si>
  <si>
    <t>Городские округа:</t>
  </si>
  <si>
    <t>МО города Братска</t>
  </si>
  <si>
    <t>Зиминское городское МО</t>
  </si>
  <si>
    <t>МО " город Саянск"</t>
  </si>
  <si>
    <t>МО "город Свирск"</t>
  </si>
  <si>
    <t>МО города Усолье-Сибирское</t>
  </si>
  <si>
    <t>МО город Усть-Илимск</t>
  </si>
  <si>
    <t>МО "город Черемхово"</t>
  </si>
  <si>
    <t>Муниципальные районы:</t>
  </si>
  <si>
    <t>МО "Аларский район"</t>
  </si>
  <si>
    <t>МО Балаганский район</t>
  </si>
  <si>
    <t>МО "Баяндаевский район"</t>
  </si>
  <si>
    <t>МО города Бодайбо и района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</si>
  <si>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</si>
  <si>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</si>
  <si>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</si>
  <si>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</si>
  <si>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</si>
  <si>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</si>
  <si>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"Катангский район"</t>
  </si>
  <si>
    <t>МО "Качугский район"</t>
  </si>
  <si>
    <t>МО Киренский район</t>
  </si>
  <si>
    <t>МО Куйтунский район</t>
  </si>
  <si>
    <t>МО Мамско-Чуйского района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</si>
  <si>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</si>
  <si>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</si>
  <si>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</si>
  <si>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</si>
  <si>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</si>
  <si>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</si>
  <si>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</si>
  <si>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</si>
  <si>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</si>
  <si>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</si>
  <si>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</si>
  <si>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Районное МО "Усть-Удинский р-н"</t>
  </si>
  <si>
    <t>Черемховское районное МО</t>
  </si>
  <si>
    <t>Чунское районное МО</t>
  </si>
  <si>
    <t>Шелеховский район</t>
  </si>
  <si>
    <t>МО "Эхирит-Булагатский район"</t>
  </si>
  <si>
    <t>Итого</t>
  </si>
  <si>
    <t>Нормативная численность муниципальных служащих, исполняющих гос.полномочия,Nq  чел.</t>
  </si>
  <si>
    <t>Районный коэфф-т + процентная надбавка за непрерывный стаж работы в районах Кр.Севера</t>
  </si>
  <si>
    <t>Годовой фонд оплаты труда муниципальных служащих  (3,385* 1,055 * 74,5  * гр.3* гр.4), тыс.руб.</t>
  </si>
  <si>
    <t>Начисления на оплату труда (гр. 5 * 30,2%), тыс. руб.</t>
  </si>
  <si>
    <t>Итого годовой фонд оплаты труда муниципальных служащих с начислениями на оплату труда (гр.5 + гр. 6), тыс.руб.</t>
  </si>
  <si>
    <t>Материальные затраты  (гр.7 * 5%), тыс.руб.</t>
  </si>
  <si>
    <t>город Иркутск</t>
  </si>
  <si>
    <t>МО "город Тулун"</t>
  </si>
  <si>
    <t>МО Ирк.обл «Казачинско-Ленский»</t>
  </si>
  <si>
    <t>РАСЧЕТ РАСПРЕДЕЛЕНИЯ</t>
  </si>
  <si>
    <t>Итого субвенций на год (гр.7+гр.8), тыс. руб.</t>
  </si>
  <si>
    <t>С.В. Иевлева</t>
  </si>
  <si>
    <t>Ангарское  городское МО</t>
  </si>
  <si>
    <t>Годовой фонд оплаты труда муниципальных служащих 
(3 571  * 74,5  * гр.3* гр.4), тыс.руб.</t>
  </si>
  <si>
    <t>Начисления на оплату труда 
(гр. 5 * 30,2%), тыс. руб.</t>
  </si>
  <si>
    <t>Материальные затраты 
(гр.7 * 5%), тыс.руб.</t>
  </si>
  <si>
    <t xml:space="preserve"> Ангарское городское МО</t>
  </si>
  <si>
    <t>В.А. Родионов</t>
  </si>
  <si>
    <t>Министр социального развития,</t>
  </si>
  <si>
    <t>опеки и попечительства Иркутской области</t>
  </si>
  <si>
    <t>субвенций на осуществление областных государственных полномочий по предоставлению
гражданам субсидий на оплату жилых помещений и коммунальных услуг на 2017 год и на плановый период 2018 и 2019 годов</t>
  </si>
  <si>
    <t>субвенций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2017 год и на плановый период 2018 и 2019 годов</t>
  </si>
  <si>
    <t>А.В. Власенко, 253345</t>
  </si>
  <si>
    <t>Итого субвенций на 2017 год (гр.7+гр.8), тыс. руб.</t>
  </si>
  <si>
    <t>Итого субвенций на 2018 год, тыс. руб.</t>
  </si>
  <si>
    <t>Итого субвенций на 2019 год, тыс. руб.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</si>
  <si>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год 
2017, тыс. руб.</t>
  </si>
  <si>
    <t>субвенции на предоставление гражданам субсидий на оплату жилых помещений и коммунальных услуг
 на 2017 год, тыс.руб.</t>
  </si>
  <si>
    <t>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2017 год
(гр.3+гр.4), тыс. руб.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</si>
  <si>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2018 год, тыс. руб.</t>
  </si>
  <si>
    <t>субвенции на предоставление гражданам субсидий на оплату жилых помещений и коммунальных услуг
 на 2018 год, тыс.руб.</t>
  </si>
  <si>
    <t>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2018 год
(гр.6+гр.7), тыс. руб.</t>
  </si>
  <si>
    <t>субвенции на содержание и обеспечение деятельности муниципальных служащих, осуществляющих областные государственные полномочия по предоставлению гражданам субсидий на оплату жилых помещений и коммунальных услуг на 2019 год, тыс. руб.</t>
  </si>
  <si>
    <t>субвенции на предоставление гражданам субсидий на оплату жилых помещений и коммунальных услуг
 на 2019 год, тыс.руб.</t>
  </si>
  <si>
    <t>субвенции на осуществление областных государственных полномочий по предоставлению гражданам субсидий на оплату жилых помещений и коммунальных услуг на 2019 год (гр.9+гр.10),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</si>
</sst>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1" fillId="0" borderId="0" xfId="0" applyFont="1"/>
    <xf numFmtId="0" fontId="4" fillId="0" borderId="6" xfId="1" applyFont="1" applyBorder="1"/>
    <xf numFmtId="0" fontId="10" fillId="0" borderId="7" xfId="1" applyFont="1" applyBorder="1"/>
    <xf numFmtId="0" fontId="11" fillId="0" borderId="6" xfId="1" applyFont="1" applyBorder="1"/>
    <xf numFmtId="0" fontId="10" fillId="0" borderId="7" xfId="1" applyFont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" fillId="0" borderId="0" xfId="1" applyFont="1"/>
    <xf numFmtId="0" fontId="1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0" fontId="4" fillId="0" borderId="8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10" fillId="0" borderId="7" xfId="1" applyFont="1" applyFill="1" applyBorder="1"/>
    <xf numFmtId="0" fontId="11" fillId="0" borderId="3" xfId="1" applyFont="1" applyBorder="1"/>
    <xf numFmtId="0" fontId="5" fillId="0" borderId="4" xfId="1" applyFont="1" applyBorder="1"/>
    <xf numFmtId="0" fontId="7" fillId="0" borderId="14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14" fillId="0" borderId="7" xfId="1" applyNumberFormat="1" applyFont="1" applyFill="1" applyBorder="1"/>
    <xf numFmtId="164" fontId="14" fillId="0" borderId="20" xfId="1" applyNumberFormat="1" applyFont="1" applyFill="1" applyBorder="1"/>
    <xf numFmtId="0" fontId="11" fillId="0" borderId="0" xfId="1" applyFont="1" applyBorder="1"/>
    <xf numFmtId="0" fontId="5" fillId="0" borderId="0" xfId="1" applyFont="1" applyBorder="1"/>
    <xf numFmtId="0" fontId="3" fillId="0" borderId="0" xfId="1" applyFont="1" applyBorder="1"/>
    <xf numFmtId="164" fontId="3" fillId="0" borderId="0" xfId="1" applyNumberFormat="1" applyFont="1" applyBorder="1"/>
    <xf numFmtId="164" fontId="5" fillId="0" borderId="0" xfId="1" applyNumberFormat="1" applyFont="1" applyBorder="1"/>
    <xf numFmtId="3" fontId="5" fillId="0" borderId="0" xfId="1" applyNumberFormat="1" applyFont="1" applyBorder="1"/>
    <xf numFmtId="0" fontId="1" fillId="0" borderId="0" xfId="0" applyFont="1" applyAlignment="1">
      <alignment horizontal="left"/>
    </xf>
    <xf numFmtId="0" fontId="17" fillId="0" borderId="0" xfId="0" applyFont="1"/>
    <xf numFmtId="0" fontId="14" fillId="0" borderId="0" xfId="1" applyFont="1" applyBorder="1" applyAlignment="1">
      <alignment horizontal="center" vertical="center" wrapText="1"/>
    </xf>
    <xf numFmtId="164" fontId="14" fillId="0" borderId="11" xfId="1" applyNumberFormat="1" applyFont="1" applyFill="1" applyBorder="1"/>
    <xf numFmtId="0" fontId="12" fillId="0" borderId="21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6" fillId="0" borderId="30" xfId="1" applyFont="1" applyFill="1" applyBorder="1" applyAlignment="1">
      <alignment horizontal="left" vertical="center" wrapText="1"/>
    </xf>
    <xf numFmtId="0" fontId="10" fillId="0" borderId="12" xfId="1" applyFont="1" applyFill="1" applyBorder="1"/>
    <xf numFmtId="0" fontId="10" fillId="0" borderId="12" xfId="1" applyFont="1" applyBorder="1"/>
    <xf numFmtId="0" fontId="10" fillId="0" borderId="12" xfId="1" applyFont="1" applyBorder="1" applyAlignment="1">
      <alignment wrapText="1"/>
    </xf>
    <xf numFmtId="0" fontId="10" fillId="0" borderId="35" xfId="1" applyFont="1" applyBorder="1"/>
    <xf numFmtId="0" fontId="18" fillId="0" borderId="0" xfId="0" applyFont="1"/>
    <xf numFmtId="0" fontId="5" fillId="0" borderId="0" xfId="1" applyFont="1" applyBorder="1" applyAlignment="1">
      <alignment horizontal="left"/>
    </xf>
    <xf numFmtId="0" fontId="19" fillId="0" borderId="6" xfId="1" applyFont="1" applyBorder="1"/>
    <xf numFmtId="0" fontId="19" fillId="0" borderId="7" xfId="1" applyFont="1" applyBorder="1"/>
    <xf numFmtId="164" fontId="19" fillId="0" borderId="7" xfId="1" applyNumberFormat="1" applyFont="1" applyFill="1" applyBorder="1"/>
    <xf numFmtId="164" fontId="19" fillId="0" borderId="12" xfId="1" applyNumberFormat="1" applyFont="1" applyFill="1" applyBorder="1"/>
    <xf numFmtId="0" fontId="19" fillId="0" borderId="6" xfId="1" applyFont="1" applyFill="1" applyBorder="1"/>
    <xf numFmtId="0" fontId="19" fillId="0" borderId="7" xfId="1" applyFont="1" applyFill="1" applyBorder="1"/>
    <xf numFmtId="0" fontId="19" fillId="0" borderId="6" xfId="1" applyFont="1" applyBorder="1" applyAlignment="1">
      <alignment wrapText="1"/>
    </xf>
    <xf numFmtId="0" fontId="19" fillId="0" borderId="7" xfId="1" applyFont="1" applyBorder="1" applyAlignment="1">
      <alignment wrapText="1"/>
    </xf>
    <xf numFmtId="0" fontId="19" fillId="0" borderId="36" xfId="1" applyFont="1" applyBorder="1"/>
    <xf numFmtId="0" fontId="19" fillId="0" borderId="37" xfId="1" applyFont="1" applyBorder="1"/>
    <xf numFmtId="164" fontId="19" fillId="0" borderId="37" xfId="1" applyNumberFormat="1" applyFont="1" applyFill="1" applyBorder="1"/>
    <xf numFmtId="164" fontId="19" fillId="0" borderId="35" xfId="1" applyNumberFormat="1" applyFont="1" applyFill="1" applyBorder="1"/>
    <xf numFmtId="0" fontId="20" fillId="0" borderId="3" xfId="1" applyFont="1" applyBorder="1"/>
    <xf numFmtId="164" fontId="20" fillId="0" borderId="3" xfId="1" applyNumberFormat="1" applyFont="1" applyBorder="1"/>
    <xf numFmtId="0" fontId="20" fillId="0" borderId="0" xfId="1" applyFont="1" applyBorder="1"/>
    <xf numFmtId="164" fontId="20" fillId="0" borderId="0" xfId="1" applyNumberFormat="1" applyFont="1" applyBorder="1"/>
    <xf numFmtId="164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1" fillId="0" borderId="0" xfId="1" applyFont="1" applyBorder="1"/>
    <xf numFmtId="3" fontId="5" fillId="0" borderId="0" xfId="1" applyNumberFormat="1" applyFont="1" applyBorder="1" applyAlignment="1">
      <alignment horizontal="center"/>
    </xf>
    <xf numFmtId="164" fontId="14" fillId="0" borderId="20" xfId="0" applyNumberFormat="1" applyFont="1" applyFill="1" applyBorder="1" applyAlignment="1">
      <alignment horizontal="right"/>
    </xf>
    <xf numFmtId="164" fontId="3" fillId="0" borderId="3" xfId="1" applyNumberFormat="1" applyFont="1" applyBorder="1"/>
    <xf numFmtId="0" fontId="14" fillId="0" borderId="7" xfId="1" applyFont="1" applyBorder="1"/>
    <xf numFmtId="164" fontId="14" fillId="0" borderId="12" xfId="1" applyNumberFormat="1" applyFont="1" applyFill="1" applyBorder="1"/>
    <xf numFmtId="0" fontId="21" fillId="0" borderId="11" xfId="1" applyFont="1" applyFill="1" applyBorder="1" applyAlignment="1">
      <alignment horizontal="center" vertical="center" wrapText="1"/>
    </xf>
    <xf numFmtId="0" fontId="14" fillId="0" borderId="7" xfId="1" applyFont="1" applyFill="1" applyBorder="1"/>
    <xf numFmtId="164" fontId="14" fillId="0" borderId="13" xfId="1" applyNumberFormat="1" applyFont="1" applyFill="1" applyBorder="1"/>
    <xf numFmtId="0" fontId="14" fillId="0" borderId="7" xfId="1" applyFont="1" applyBorder="1" applyAlignment="1">
      <alignment wrapText="1"/>
    </xf>
    <xf numFmtId="0" fontId="3" fillId="0" borderId="4" xfId="1" applyFont="1" applyBorder="1"/>
    <xf numFmtId="164" fontId="3" fillId="0" borderId="4" xfId="1" applyNumberFormat="1" applyFont="1" applyBorder="1"/>
    <xf numFmtId="164" fontId="3" fillId="0" borderId="14" xfId="1" applyNumberFormat="1" applyFont="1" applyBorder="1"/>
    <xf numFmtId="164" fontId="3" fillId="0" borderId="5" xfId="1" applyNumberFormat="1" applyFont="1" applyBorder="1"/>
    <xf numFmtId="164" fontId="3" fillId="0" borderId="16" xfId="1" applyNumberFormat="1" applyFont="1" applyBorder="1"/>
    <xf numFmtId="3" fontId="3" fillId="0" borderId="4" xfId="1" applyNumberFormat="1" applyFont="1" applyBorder="1"/>
    <xf numFmtId="164" fontId="3" fillId="0" borderId="4" xfId="1" applyNumberFormat="1" applyFont="1" applyBorder="1" applyAlignment="1">
      <alignment horizontal="right"/>
    </xf>
    <xf numFmtId="164" fontId="14" fillId="0" borderId="25" xfId="1" applyNumberFormat="1" applyFont="1" applyFill="1" applyBorder="1"/>
    <xf numFmtId="164" fontId="14" fillId="0" borderId="34" xfId="0" applyNumberFormat="1" applyFont="1" applyFill="1" applyBorder="1" applyAlignment="1">
      <alignment horizontal="right"/>
    </xf>
    <xf numFmtId="164" fontId="14" fillId="2" borderId="34" xfId="0" applyNumberFormat="1" applyFont="1" applyFill="1" applyBorder="1" applyAlignment="1">
      <alignment horizontal="right"/>
    </xf>
    <xf numFmtId="164" fontId="14" fillId="0" borderId="39" xfId="0" applyNumberFormat="1" applyFont="1" applyFill="1" applyBorder="1" applyAlignment="1">
      <alignment horizontal="right"/>
    </xf>
    <xf numFmtId="164" fontId="14" fillId="0" borderId="32" xfId="1" applyNumberFormat="1" applyFont="1" applyFill="1" applyBorder="1"/>
    <xf numFmtId="164" fontId="14" fillId="0" borderId="38" xfId="1" applyNumberFormat="1" applyFont="1" applyFill="1" applyBorder="1"/>
    <xf numFmtId="164" fontId="3" fillId="0" borderId="20" xfId="1" applyNumberFormat="1" applyFont="1" applyFill="1" applyBorder="1"/>
    <xf numFmtId="164" fontId="3" fillId="0" borderId="25" xfId="1" applyNumberFormat="1" applyFont="1" applyFill="1" applyBorder="1"/>
    <xf numFmtId="164" fontId="3" fillId="0" borderId="34" xfId="1" applyNumberFormat="1" applyFont="1" applyFill="1" applyBorder="1"/>
    <xf numFmtId="164" fontId="3" fillId="0" borderId="12" xfId="1" applyNumberFormat="1" applyFont="1" applyFill="1" applyBorder="1"/>
    <xf numFmtId="164" fontId="3" fillId="0" borderId="39" xfId="1" applyNumberFormat="1" applyFont="1" applyFill="1" applyBorder="1"/>
    <xf numFmtId="0" fontId="12" fillId="0" borderId="5" xfId="1" applyFont="1" applyFill="1" applyBorder="1" applyAlignment="1">
      <alignment horizontal="center" vertical="center" wrapText="1"/>
    </xf>
    <xf numFmtId="164" fontId="14" fillId="0" borderId="33" xfId="1" applyNumberFormat="1" applyFont="1" applyFill="1" applyBorder="1"/>
    <xf numFmtId="164" fontId="3" fillId="2" borderId="3" xfId="1" applyNumberFormat="1" applyFont="1" applyFill="1" applyBorder="1"/>
    <xf numFmtId="0" fontId="6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/>
    <xf numFmtId="0" fontId="19" fillId="0" borderId="10" xfId="1" applyFont="1" applyBorder="1"/>
    <xf numFmtId="0" fontId="19" fillId="0" borderId="11" xfId="1" applyFont="1" applyBorder="1"/>
    <xf numFmtId="164" fontId="19" fillId="0" borderId="11" xfId="1" applyNumberFormat="1" applyFont="1" applyFill="1" applyBorder="1"/>
    <xf numFmtId="164" fontId="19" fillId="0" borderId="15" xfId="1" applyNumberFormat="1" applyFont="1" applyFill="1" applyBorder="1"/>
    <xf numFmtId="164" fontId="14" fillId="0" borderId="19" xfId="1" applyNumberFormat="1" applyFont="1" applyFill="1" applyBorder="1"/>
    <xf numFmtId="164" fontId="14" fillId="0" borderId="30" xfId="0" applyNumberFormat="1" applyFont="1" applyFill="1" applyBorder="1" applyAlignment="1">
      <alignment horizontal="right"/>
    </xf>
    <xf numFmtId="164" fontId="3" fillId="0" borderId="19" xfId="1" applyNumberFormat="1" applyFont="1" applyFill="1" applyBorder="1"/>
    <xf numFmtId="164" fontId="14" fillId="0" borderId="31" xfId="1" applyNumberFormat="1" applyFont="1" applyFill="1" applyBorder="1"/>
    <xf numFmtId="164" fontId="14" fillId="0" borderId="19" xfId="0" applyNumberFormat="1" applyFont="1" applyFill="1" applyBorder="1" applyAlignment="1">
      <alignment horizontal="right"/>
    </xf>
    <xf numFmtId="164" fontId="3" fillId="0" borderId="30" xfId="1" applyNumberFormat="1" applyFont="1" applyFill="1" applyBorder="1"/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" fillId="0" borderId="22" xfId="0" applyFont="1" applyBorder="1"/>
    <xf numFmtId="0" fontId="9" fillId="0" borderId="23" xfId="1" applyFont="1" applyFill="1" applyBorder="1" applyAlignment="1">
      <alignment horizontal="center" vertical="center" wrapText="1"/>
    </xf>
    <xf numFmtId="0" fontId="1" fillId="0" borderId="5" xfId="0" applyFont="1" applyBorder="1"/>
    <xf numFmtId="0" fontId="9" fillId="0" borderId="22" xfId="1" applyFont="1" applyFill="1" applyBorder="1" applyAlignment="1">
      <alignment horizontal="center" vertical="center" wrapText="1"/>
    </xf>
    <xf numFmtId="0" fontId="4" fillId="0" borderId="36" xfId="1" applyFont="1" applyBorder="1"/>
    <xf numFmtId="164" fontId="14" fillId="0" borderId="40" xfId="1" applyNumberFormat="1" applyFont="1" applyFill="1" applyBorder="1"/>
    <xf numFmtId="164" fontId="3" fillId="0" borderId="40" xfId="1" applyNumberFormat="1" applyFont="1" applyFill="1" applyBorder="1"/>
    <xf numFmtId="164" fontId="14" fillId="0" borderId="40" xfId="0" applyNumberFormat="1" applyFont="1" applyFill="1" applyBorder="1" applyAlignment="1">
      <alignment horizontal="right"/>
    </xf>
    <xf numFmtId="0" fontId="10" fillId="0" borderId="11" xfId="1" applyFont="1" applyBorder="1"/>
    <xf numFmtId="0" fontId="18" fillId="0" borderId="11" xfId="0" applyFont="1" applyBorder="1"/>
    <xf numFmtId="165" fontId="18" fillId="0" borderId="11" xfId="0" applyNumberFormat="1" applyFont="1" applyBorder="1"/>
    <xf numFmtId="165" fontId="18" fillId="0" borderId="15" xfId="0" applyNumberFormat="1" applyFont="1" applyBorder="1"/>
    <xf numFmtId="164" fontId="3" fillId="0" borderId="15" xfId="1" applyNumberFormat="1" applyFont="1" applyFill="1" applyBorder="1"/>
    <xf numFmtId="0" fontId="19" fillId="0" borderId="3" xfId="1" applyFont="1" applyBorder="1"/>
    <xf numFmtId="0" fontId="19" fillId="0" borderId="4" xfId="1" applyFont="1" applyBorder="1"/>
    <xf numFmtId="164" fontId="19" fillId="0" borderId="4" xfId="1" applyNumberFormat="1" applyFont="1" applyFill="1" applyBorder="1"/>
    <xf numFmtId="164" fontId="19" fillId="0" borderId="14" xfId="1" applyNumberFormat="1" applyFont="1" applyFill="1" applyBorder="1"/>
    <xf numFmtId="164" fontId="14" fillId="0" borderId="5" xfId="1" applyNumberFormat="1" applyFont="1" applyFill="1" applyBorder="1"/>
    <xf numFmtId="164" fontId="14" fillId="0" borderId="22" xfId="0" applyNumberFormat="1" applyFont="1" applyFill="1" applyBorder="1" applyAlignment="1">
      <alignment horizontal="right"/>
    </xf>
    <xf numFmtId="164" fontId="3" fillId="0" borderId="5" xfId="1" applyNumberFormat="1" applyFont="1" applyFill="1" applyBorder="1"/>
    <xf numFmtId="164" fontId="14" fillId="0" borderId="23" xfId="1" applyNumberFormat="1" applyFont="1" applyFill="1" applyBorder="1"/>
    <xf numFmtId="164" fontId="14" fillId="0" borderId="5" xfId="0" applyNumberFormat="1" applyFont="1" applyFill="1" applyBorder="1" applyAlignment="1">
      <alignment horizontal="right"/>
    </xf>
    <xf numFmtId="164" fontId="3" fillId="0" borderId="22" xfId="1" applyNumberFormat="1" applyFont="1" applyFill="1" applyBorder="1"/>
    <xf numFmtId="0" fontId="8" fillId="0" borderId="41" xfId="1" applyFont="1" applyFill="1" applyBorder="1" applyAlignment="1">
      <alignment horizontal="center" vertical="center" wrapText="1"/>
    </xf>
    <xf numFmtId="0" fontId="10" fillId="0" borderId="37" xfId="1" applyFont="1" applyBorder="1"/>
    <xf numFmtId="0" fontId="14" fillId="0" borderId="37" xfId="1" applyFont="1" applyBorder="1"/>
    <xf numFmtId="164" fontId="14" fillId="0" borderId="37" xfId="1" applyNumberFormat="1" applyFont="1" applyFill="1" applyBorder="1"/>
    <xf numFmtId="164" fontId="14" fillId="0" borderId="35" xfId="1" applyNumberFormat="1" applyFont="1" applyFill="1" applyBorder="1"/>
    <xf numFmtId="164" fontId="14" fillId="0" borderId="42" xfId="1" applyNumberFormat="1" applyFont="1" applyFill="1" applyBorder="1"/>
    <xf numFmtId="164" fontId="14" fillId="0" borderId="43" xfId="1" applyNumberFormat="1" applyFont="1" applyFill="1" applyBorder="1"/>
    <xf numFmtId="0" fontId="11" fillId="0" borderId="10" xfId="1" applyFont="1" applyBorder="1"/>
    <xf numFmtId="0" fontId="14" fillId="0" borderId="11" xfId="1" applyFont="1" applyBorder="1"/>
    <xf numFmtId="164" fontId="14" fillId="0" borderId="15" xfId="1" applyNumberFormat="1" applyFont="1" applyFill="1" applyBorder="1"/>
    <xf numFmtId="164" fontId="14" fillId="0" borderId="17" xfId="1" applyNumberFormat="1" applyFont="1" applyFill="1" applyBorder="1"/>
    <xf numFmtId="164" fontId="14" fillId="0" borderId="44" xfId="1" applyNumberFormat="1" applyFont="1" applyFill="1" applyBorder="1"/>
    <xf numFmtId="0" fontId="4" fillId="0" borderId="3" xfId="1" applyFont="1" applyBorder="1"/>
    <xf numFmtId="0" fontId="5" fillId="0" borderId="4" xfId="1" applyFont="1" applyBorder="1" applyAlignment="1">
      <alignment horizontal="center"/>
    </xf>
    <xf numFmtId="0" fontId="14" fillId="0" borderId="4" xfId="1" applyFont="1" applyBorder="1"/>
    <xf numFmtId="164" fontId="14" fillId="0" borderId="4" xfId="1" applyNumberFormat="1" applyFont="1" applyFill="1" applyBorder="1"/>
    <xf numFmtId="164" fontId="14" fillId="0" borderId="14" xfId="1" applyNumberFormat="1" applyFont="1" applyFill="1" applyBorder="1"/>
    <xf numFmtId="164" fontId="14" fillId="0" borderId="16" xfId="1" applyNumberFormat="1" applyFont="1" applyFill="1" applyBorder="1"/>
    <xf numFmtId="164" fontId="14" fillId="0" borderId="29" xfId="1" applyNumberFormat="1" applyFont="1" applyFill="1" applyBorder="1"/>
    <xf numFmtId="0" fontId="8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164" fontId="15" fillId="0" borderId="19" xfId="0" applyNumberFormat="1" applyFont="1" applyBorder="1"/>
    <xf numFmtId="164" fontId="15" fillId="0" borderId="30" xfId="0" applyNumberFormat="1" applyFont="1" applyBorder="1"/>
    <xf numFmtId="164" fontId="15" fillId="0" borderId="17" xfId="0" applyNumberFormat="1" applyFont="1" applyBorder="1"/>
    <xf numFmtId="0" fontId="16" fillId="0" borderId="29" xfId="1" applyFont="1" applyFill="1" applyBorder="1" applyAlignment="1">
      <alignment horizontal="left" vertical="center" wrapText="1"/>
    </xf>
    <xf numFmtId="0" fontId="16" fillId="0" borderId="22" xfId="1" applyFont="1" applyFill="1" applyBorder="1" applyAlignment="1">
      <alignment horizontal="left" vertical="center" wrapText="1"/>
    </xf>
    <xf numFmtId="0" fontId="10" fillId="0" borderId="29" xfId="1" applyFont="1" applyBorder="1" applyAlignment="1">
      <alignment horizontal="left"/>
    </xf>
    <xf numFmtId="0" fontId="10" fillId="0" borderId="22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19" fillId="0" borderId="0" xfId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24" xfId="1" applyFont="1" applyBorder="1" applyAlignment="1">
      <alignment horizontal="center" vertical="center" wrapText="1"/>
    </xf>
  </cellXfs>
  <cellStyles count="2">
    <cellStyle name="Обычный" xfId="0" builtinId="0"/>
    <cellStyle name="Обычный_7EA5ED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0"/>
  <sheetViews>
    <sheetView view="pageBreakPreview" topLeftCell="B13" zoomScale="90" zoomScaleNormal="90" zoomScaleSheetLayoutView="90" workbookViewId="0">
      <selection activeCell="R45" sqref="R45"/>
    </sheetView>
  </sheetViews>
  <sheetFormatPr defaultRowHeight="15" x14ac:dyDescent="0.25"/>
  <cols>
    <col min="2" max="2" width="3.140625" customWidth="1"/>
    <col min="3" max="3" width="32" customWidth="1"/>
    <col min="4" max="4" width="11.7109375" hidden="1" customWidth="1"/>
    <col min="5" max="5" width="10" hidden="1" customWidth="1"/>
    <col min="6" max="6" width="12" hidden="1" customWidth="1"/>
    <col min="7" max="7" width="11.85546875" hidden="1" customWidth="1"/>
    <col min="8" max="8" width="13.28515625" hidden="1" customWidth="1"/>
    <col min="9" max="9" width="11.85546875" hidden="1" customWidth="1"/>
    <col min="10" max="10" width="22.140625" customWidth="1"/>
    <col min="11" max="11" width="14.85546875" customWidth="1"/>
    <col min="12" max="12" width="17.28515625" customWidth="1"/>
    <col min="13" max="13" width="22.140625" customWidth="1"/>
    <col min="14" max="14" width="14.85546875" customWidth="1"/>
    <col min="15" max="15" width="17.28515625" customWidth="1"/>
    <col min="16" max="16" width="22.140625" customWidth="1"/>
    <col min="17" max="17" width="14.85546875" customWidth="1"/>
    <col min="18" max="18" width="17.28515625" customWidth="1"/>
  </cols>
  <sheetData>
    <row r="2" spans="2:20" ht="18.75" x14ac:dyDescent="0.3">
      <c r="B2" s="175" t="s">
        <v>52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2:20" ht="45" customHeight="1" x14ac:dyDescent="0.25">
      <c r="B3" s="174" t="s">
        <v>63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2:20" ht="10.5" customHeight="1" thickBo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20" ht="137.25" thickBot="1" x14ac:dyDescent="0.3">
      <c r="B5" s="103" t="s">
        <v>0</v>
      </c>
      <c r="C5" s="102" t="s">
        <v>1</v>
      </c>
      <c r="D5" s="36" t="s">
        <v>43</v>
      </c>
      <c r="E5" s="37" t="s">
        <v>44</v>
      </c>
      <c r="F5" s="38" t="s">
        <v>56</v>
      </c>
      <c r="G5" s="38" t="s">
        <v>57</v>
      </c>
      <c r="H5" s="38" t="s">
        <v>47</v>
      </c>
      <c r="I5" s="39" t="s">
        <v>58</v>
      </c>
      <c r="J5" s="40" t="s">
        <v>69</v>
      </c>
      <c r="K5" s="22" t="s">
        <v>70</v>
      </c>
      <c r="L5" s="41" t="s">
        <v>71</v>
      </c>
      <c r="M5" s="40" t="s">
        <v>72</v>
      </c>
      <c r="N5" s="22" t="s">
        <v>73</v>
      </c>
      <c r="O5" s="41" t="s">
        <v>74</v>
      </c>
      <c r="P5" s="40" t="s">
        <v>75</v>
      </c>
      <c r="Q5" s="22" t="s">
        <v>76</v>
      </c>
      <c r="R5" s="41" t="s">
        <v>77</v>
      </c>
    </row>
    <row r="6" spans="2:20" ht="15.75" thickBot="1" x14ac:dyDescent="0.3">
      <c r="B6" s="42">
        <v>1</v>
      </c>
      <c r="C6" s="42">
        <v>2</v>
      </c>
      <c r="D6" s="42">
        <v>2</v>
      </c>
      <c r="E6" s="42">
        <v>2</v>
      </c>
      <c r="F6" s="42">
        <v>2</v>
      </c>
      <c r="G6" s="42">
        <v>2</v>
      </c>
      <c r="H6" s="42">
        <v>2</v>
      </c>
      <c r="I6" s="42">
        <v>2</v>
      </c>
      <c r="J6" s="42">
        <v>3</v>
      </c>
      <c r="K6" s="42">
        <v>4</v>
      </c>
      <c r="L6" s="42">
        <v>5</v>
      </c>
      <c r="M6" s="42">
        <v>6</v>
      </c>
      <c r="N6" s="42">
        <v>7</v>
      </c>
      <c r="O6" s="42">
        <v>8</v>
      </c>
      <c r="P6" s="42">
        <v>9</v>
      </c>
      <c r="Q6" s="42">
        <v>10</v>
      </c>
      <c r="R6" s="99">
        <v>11</v>
      </c>
    </row>
    <row r="7" spans="2:20" ht="21" customHeight="1" thickBot="1" x14ac:dyDescent="0.3">
      <c r="B7" s="168" t="s">
        <v>2</v>
      </c>
      <c r="C7" s="169"/>
      <c r="D7" s="115"/>
      <c r="E7" s="116"/>
      <c r="F7" s="116"/>
      <c r="G7" s="116"/>
      <c r="H7" s="116"/>
      <c r="I7" s="117"/>
      <c r="J7" s="118"/>
      <c r="K7" s="119"/>
      <c r="L7" s="118"/>
      <c r="M7" s="120"/>
      <c r="N7" s="121"/>
      <c r="O7" s="122"/>
      <c r="P7" s="118"/>
      <c r="Q7" s="119"/>
      <c r="R7" s="118"/>
    </row>
    <row r="8" spans="2:20" ht="21" customHeight="1" x14ac:dyDescent="0.3">
      <c r="B8" s="104">
        <v>1</v>
      </c>
      <c r="C8" s="43" t="s">
        <v>59</v>
      </c>
      <c r="D8" s="105">
        <v>18</v>
      </c>
      <c r="E8" s="106">
        <v>1.6</v>
      </c>
      <c r="F8" s="107">
        <v>7661.9376000000002</v>
      </c>
      <c r="G8" s="107">
        <v>2313.9051552000001</v>
      </c>
      <c r="H8" s="107">
        <v>9975.8427551999994</v>
      </c>
      <c r="I8" s="108">
        <v>498.79213776</v>
      </c>
      <c r="J8" s="109">
        <v>10474.6</v>
      </c>
      <c r="K8" s="110">
        <v>55200</v>
      </c>
      <c r="L8" s="111">
        <v>65674.600000000006</v>
      </c>
      <c r="M8" s="112">
        <v>9950.9</v>
      </c>
      <c r="N8" s="113">
        <v>52440</v>
      </c>
      <c r="O8" s="114">
        <v>62390.9</v>
      </c>
      <c r="P8" s="109">
        <v>9427.1</v>
      </c>
      <c r="Q8" s="110">
        <v>49680</v>
      </c>
      <c r="R8" s="111">
        <v>59107.1</v>
      </c>
      <c r="T8" s="66"/>
    </row>
    <row r="9" spans="2:20" ht="21" customHeight="1" x14ac:dyDescent="0.3">
      <c r="B9" s="2">
        <f>B8+1</f>
        <v>2</v>
      </c>
      <c r="C9" s="44" t="s">
        <v>3</v>
      </c>
      <c r="D9" s="54">
        <v>15</v>
      </c>
      <c r="E9" s="55">
        <v>1.9</v>
      </c>
      <c r="F9" s="52">
        <v>7582.1257500000002</v>
      </c>
      <c r="G9" s="52">
        <v>2289.8019764999999</v>
      </c>
      <c r="H9" s="52">
        <v>9871.9277265000001</v>
      </c>
      <c r="I9" s="53">
        <v>493.59638632500003</v>
      </c>
      <c r="J9" s="25">
        <v>10365.5</v>
      </c>
      <c r="K9" s="89">
        <v>58800</v>
      </c>
      <c r="L9" s="94">
        <v>69165.5</v>
      </c>
      <c r="M9" s="92">
        <v>9847.2000000000007</v>
      </c>
      <c r="N9" s="73">
        <v>55860</v>
      </c>
      <c r="O9" s="96">
        <v>65707.199999999997</v>
      </c>
      <c r="P9" s="25">
        <v>9329</v>
      </c>
      <c r="Q9" s="89">
        <v>52920</v>
      </c>
      <c r="R9" s="94">
        <v>62249</v>
      </c>
      <c r="T9" s="66"/>
    </row>
    <row r="10" spans="2:20" ht="21" customHeight="1" x14ac:dyDescent="0.3">
      <c r="B10" s="2">
        <v>3</v>
      </c>
      <c r="C10" s="44" t="s">
        <v>4</v>
      </c>
      <c r="D10" s="54">
        <v>3</v>
      </c>
      <c r="E10" s="55">
        <v>1.6</v>
      </c>
      <c r="F10" s="52">
        <v>1276.9896000000001</v>
      </c>
      <c r="G10" s="52">
        <v>385.65085920000001</v>
      </c>
      <c r="H10" s="52">
        <v>1662.6404592000001</v>
      </c>
      <c r="I10" s="53">
        <v>83.132022960000015</v>
      </c>
      <c r="J10" s="25">
        <v>1745.8</v>
      </c>
      <c r="K10" s="89">
        <v>44600</v>
      </c>
      <c r="L10" s="94">
        <v>46345.8</v>
      </c>
      <c r="M10" s="92">
        <v>1658.5</v>
      </c>
      <c r="N10" s="73">
        <v>42370</v>
      </c>
      <c r="O10" s="96">
        <v>44028.5</v>
      </c>
      <c r="P10" s="25">
        <v>1571.2</v>
      </c>
      <c r="Q10" s="89">
        <v>40140</v>
      </c>
      <c r="R10" s="94">
        <v>41711.199999999997</v>
      </c>
      <c r="T10" s="66"/>
    </row>
    <row r="11" spans="2:20" ht="21" customHeight="1" x14ac:dyDescent="0.3">
      <c r="B11" s="2">
        <v>4</v>
      </c>
      <c r="C11" s="45" t="s">
        <v>49</v>
      </c>
      <c r="D11" s="50">
        <v>22</v>
      </c>
      <c r="E11" s="51">
        <v>1.6</v>
      </c>
      <c r="F11" s="52">
        <v>9364.590400000001</v>
      </c>
      <c r="G11" s="52">
        <v>2828.1063008000001</v>
      </c>
      <c r="H11" s="52">
        <v>12192.696700800001</v>
      </c>
      <c r="I11" s="53">
        <v>609.6348350400001</v>
      </c>
      <c r="J11" s="25">
        <v>12802.3</v>
      </c>
      <c r="K11" s="89">
        <v>121700</v>
      </c>
      <c r="L11" s="94">
        <v>134502.29999999999</v>
      </c>
      <c r="M11" s="92">
        <v>12162.2</v>
      </c>
      <c r="N11" s="73">
        <v>115615</v>
      </c>
      <c r="O11" s="96">
        <v>127777.2</v>
      </c>
      <c r="P11" s="25">
        <v>11522.1</v>
      </c>
      <c r="Q11" s="89">
        <v>109530</v>
      </c>
      <c r="R11" s="94">
        <v>121052.1</v>
      </c>
      <c r="T11" s="66"/>
    </row>
    <row r="12" spans="2:20" ht="21" customHeight="1" x14ac:dyDescent="0.3">
      <c r="B12" s="2">
        <v>5</v>
      </c>
      <c r="C12" s="45" t="s">
        <v>5</v>
      </c>
      <c r="D12" s="50">
        <v>3</v>
      </c>
      <c r="E12" s="51">
        <v>1.6</v>
      </c>
      <c r="F12" s="52">
        <v>1276.9896000000001</v>
      </c>
      <c r="G12" s="52">
        <v>385.65085920000001</v>
      </c>
      <c r="H12" s="52">
        <v>1662.6404592000001</v>
      </c>
      <c r="I12" s="53">
        <v>83.132022960000015</v>
      </c>
      <c r="J12" s="25">
        <v>1745.8</v>
      </c>
      <c r="K12" s="89">
        <v>14700</v>
      </c>
      <c r="L12" s="94">
        <v>16445.8</v>
      </c>
      <c r="M12" s="92">
        <v>1658.5</v>
      </c>
      <c r="N12" s="73">
        <v>13965</v>
      </c>
      <c r="O12" s="96">
        <v>15623.5</v>
      </c>
      <c r="P12" s="25">
        <v>1571.2</v>
      </c>
      <c r="Q12" s="89">
        <v>13230</v>
      </c>
      <c r="R12" s="94">
        <v>14801.2</v>
      </c>
      <c r="T12" s="66"/>
    </row>
    <row r="13" spans="2:20" ht="21" customHeight="1" x14ac:dyDescent="0.3">
      <c r="B13" s="2">
        <v>6</v>
      </c>
      <c r="C13" s="45" t="s">
        <v>6</v>
      </c>
      <c r="D13" s="50">
        <v>3</v>
      </c>
      <c r="E13" s="51">
        <v>1.6</v>
      </c>
      <c r="F13" s="52">
        <v>1276.9896000000001</v>
      </c>
      <c r="G13" s="52">
        <v>385.65085920000001</v>
      </c>
      <c r="H13" s="52">
        <v>1662.6404592000001</v>
      </c>
      <c r="I13" s="53">
        <v>83.132022960000015</v>
      </c>
      <c r="J13" s="25">
        <v>1745.8</v>
      </c>
      <c r="K13" s="89">
        <v>23700</v>
      </c>
      <c r="L13" s="94">
        <v>25445.8</v>
      </c>
      <c r="M13" s="92">
        <v>1658.5</v>
      </c>
      <c r="N13" s="73">
        <v>22515</v>
      </c>
      <c r="O13" s="96">
        <v>24173.5</v>
      </c>
      <c r="P13" s="25">
        <v>1571.2</v>
      </c>
      <c r="Q13" s="89">
        <v>21330</v>
      </c>
      <c r="R13" s="94">
        <v>22901.200000000001</v>
      </c>
      <c r="T13" s="66"/>
    </row>
    <row r="14" spans="2:20" ht="21" customHeight="1" x14ac:dyDescent="0.3">
      <c r="B14" s="2">
        <v>7</v>
      </c>
      <c r="C14" s="45" t="s">
        <v>50</v>
      </c>
      <c r="D14" s="50">
        <v>2.5</v>
      </c>
      <c r="E14" s="51">
        <v>1.6</v>
      </c>
      <c r="F14" s="52">
        <v>1064.1579999999999</v>
      </c>
      <c r="G14" s="52">
        <v>321.37571599999995</v>
      </c>
      <c r="H14" s="52">
        <v>1385.5337159999999</v>
      </c>
      <c r="I14" s="53">
        <v>69.276685799999996</v>
      </c>
      <c r="J14" s="25">
        <v>1454.8</v>
      </c>
      <c r="K14" s="89">
        <v>24300</v>
      </c>
      <c r="L14" s="94">
        <v>25754.799999999999</v>
      </c>
      <c r="M14" s="92">
        <v>1382.1</v>
      </c>
      <c r="N14" s="73">
        <v>23085</v>
      </c>
      <c r="O14" s="96">
        <v>24467.1</v>
      </c>
      <c r="P14" s="25">
        <v>1309.3</v>
      </c>
      <c r="Q14" s="89">
        <v>21870</v>
      </c>
      <c r="R14" s="94">
        <v>23179.3</v>
      </c>
      <c r="T14" s="66"/>
    </row>
    <row r="15" spans="2:20" ht="21" customHeight="1" x14ac:dyDescent="0.3">
      <c r="B15" s="2">
        <f t="shared" ref="B15" si="0">B14+1</f>
        <v>8</v>
      </c>
      <c r="C15" s="45" t="s">
        <v>7</v>
      </c>
      <c r="D15" s="50">
        <v>6</v>
      </c>
      <c r="E15" s="51">
        <v>1.6</v>
      </c>
      <c r="F15" s="52">
        <v>2553.9792000000002</v>
      </c>
      <c r="G15" s="52">
        <v>771.30171840000003</v>
      </c>
      <c r="H15" s="52">
        <v>3325.2809184000002</v>
      </c>
      <c r="I15" s="53">
        <v>166.26404592000003</v>
      </c>
      <c r="J15" s="25">
        <v>3491.5</v>
      </c>
      <c r="K15" s="89">
        <v>44100</v>
      </c>
      <c r="L15" s="94">
        <v>47591.5</v>
      </c>
      <c r="M15" s="92">
        <v>3316.9</v>
      </c>
      <c r="N15" s="73">
        <v>41895</v>
      </c>
      <c r="O15" s="96">
        <v>45211.9</v>
      </c>
      <c r="P15" s="25">
        <v>3142.4</v>
      </c>
      <c r="Q15" s="89">
        <v>39690</v>
      </c>
      <c r="R15" s="94">
        <v>42832.4</v>
      </c>
      <c r="T15" s="66"/>
    </row>
    <row r="16" spans="2:20" ht="21" customHeight="1" x14ac:dyDescent="0.3">
      <c r="B16" s="2">
        <v>9</v>
      </c>
      <c r="C16" s="45" t="s">
        <v>8</v>
      </c>
      <c r="D16" s="50">
        <v>6</v>
      </c>
      <c r="E16" s="51">
        <v>2.1</v>
      </c>
      <c r="F16" s="52">
        <v>3352.0977000000003</v>
      </c>
      <c r="G16" s="52">
        <v>1012.3335054</v>
      </c>
      <c r="H16" s="52">
        <v>4364.4312054000002</v>
      </c>
      <c r="I16" s="53">
        <v>218.22156027000003</v>
      </c>
      <c r="J16" s="25">
        <v>4582.7</v>
      </c>
      <c r="K16" s="89">
        <v>42600</v>
      </c>
      <c r="L16" s="94">
        <v>47182.7</v>
      </c>
      <c r="M16" s="92">
        <v>4353.6000000000004</v>
      </c>
      <c r="N16" s="73">
        <v>40470</v>
      </c>
      <c r="O16" s="96">
        <v>44823.6</v>
      </c>
      <c r="P16" s="25">
        <v>4124.3999999999996</v>
      </c>
      <c r="Q16" s="89">
        <v>38340</v>
      </c>
      <c r="R16" s="94">
        <v>42464.4</v>
      </c>
      <c r="T16" s="66"/>
    </row>
    <row r="17" spans="2:20" ht="21" customHeight="1" thickBot="1" x14ac:dyDescent="0.35">
      <c r="B17" s="123">
        <v>10</v>
      </c>
      <c r="C17" s="47" t="s">
        <v>9</v>
      </c>
      <c r="D17" s="58">
        <v>6</v>
      </c>
      <c r="E17" s="59">
        <v>1.6</v>
      </c>
      <c r="F17" s="60">
        <v>2553.9792000000002</v>
      </c>
      <c r="G17" s="60">
        <v>771.30171840000003</v>
      </c>
      <c r="H17" s="60">
        <v>3325.2809184000002</v>
      </c>
      <c r="I17" s="61">
        <v>166.26404592000003</v>
      </c>
      <c r="J17" s="124">
        <v>3491.5</v>
      </c>
      <c r="K17" s="91">
        <v>33200</v>
      </c>
      <c r="L17" s="125">
        <v>36691.5</v>
      </c>
      <c r="M17" s="93">
        <v>3316.9</v>
      </c>
      <c r="N17" s="126">
        <v>31540</v>
      </c>
      <c r="O17" s="98">
        <v>34856.9</v>
      </c>
      <c r="P17" s="124">
        <v>3142.4</v>
      </c>
      <c r="Q17" s="91">
        <v>29880</v>
      </c>
      <c r="R17" s="125">
        <v>33022.400000000001</v>
      </c>
      <c r="T17" s="66"/>
    </row>
    <row r="18" spans="2:20" ht="21" customHeight="1" thickBot="1" x14ac:dyDescent="0.35">
      <c r="B18" s="170" t="s">
        <v>10</v>
      </c>
      <c r="C18" s="171"/>
      <c r="D18" s="132"/>
      <c r="E18" s="133"/>
      <c r="F18" s="134"/>
      <c r="G18" s="134"/>
      <c r="H18" s="134"/>
      <c r="I18" s="135"/>
      <c r="J18" s="136"/>
      <c r="K18" s="137"/>
      <c r="L18" s="138"/>
      <c r="M18" s="139"/>
      <c r="N18" s="140"/>
      <c r="O18" s="141"/>
      <c r="P18" s="136"/>
      <c r="Q18" s="137"/>
      <c r="R18" s="138"/>
      <c r="T18" s="66"/>
    </row>
    <row r="19" spans="2:20" ht="21" customHeight="1" x14ac:dyDescent="0.3">
      <c r="B19" s="104">
        <v>11</v>
      </c>
      <c r="C19" s="127" t="s">
        <v>11</v>
      </c>
      <c r="D19" s="128">
        <v>2</v>
      </c>
      <c r="E19" s="128">
        <v>1.6</v>
      </c>
      <c r="F19" s="129">
        <v>851.32640000000004</v>
      </c>
      <c r="G19" s="129">
        <v>257.10057280000001</v>
      </c>
      <c r="H19" s="129">
        <v>1108.4269727999999</v>
      </c>
      <c r="I19" s="130">
        <v>55.421348639999998</v>
      </c>
      <c r="J19" s="165">
        <v>1163.8</v>
      </c>
      <c r="K19" s="166">
        <v>4600</v>
      </c>
      <c r="L19" s="111">
        <v>5763.8</v>
      </c>
      <c r="M19" s="167">
        <v>1105.5999999999999</v>
      </c>
      <c r="N19" s="113">
        <v>4370</v>
      </c>
      <c r="O19" s="131">
        <v>5475.6</v>
      </c>
      <c r="P19" s="165">
        <v>1047.4000000000001</v>
      </c>
      <c r="Q19" s="166">
        <v>4140</v>
      </c>
      <c r="R19" s="111">
        <v>5187.3999999999996</v>
      </c>
      <c r="T19" s="66"/>
    </row>
    <row r="20" spans="2:20" ht="21" customHeight="1" x14ac:dyDescent="0.3">
      <c r="B20" s="2">
        <v>12</v>
      </c>
      <c r="C20" s="3" t="s">
        <v>12</v>
      </c>
      <c r="D20" s="51">
        <v>0.5</v>
      </c>
      <c r="E20" s="51">
        <v>1.6</v>
      </c>
      <c r="F20" s="52">
        <v>212.83160000000001</v>
      </c>
      <c r="G20" s="52">
        <v>64.275143200000002</v>
      </c>
      <c r="H20" s="52">
        <v>277.10674319999998</v>
      </c>
      <c r="I20" s="53">
        <v>13.855337159999999</v>
      </c>
      <c r="J20" s="25">
        <v>291</v>
      </c>
      <c r="K20" s="90">
        <v>264.5</v>
      </c>
      <c r="L20" s="94">
        <v>555.5</v>
      </c>
      <c r="M20" s="79">
        <v>276.5</v>
      </c>
      <c r="N20" s="73">
        <v>251.3</v>
      </c>
      <c r="O20" s="97">
        <v>527.79999999999995</v>
      </c>
      <c r="P20" s="25">
        <v>261.89999999999998</v>
      </c>
      <c r="Q20" s="90">
        <v>238.1</v>
      </c>
      <c r="R20" s="94">
        <v>500</v>
      </c>
      <c r="T20" s="66"/>
    </row>
    <row r="21" spans="2:20" ht="21" customHeight="1" x14ac:dyDescent="0.3">
      <c r="B21" s="2">
        <v>13</v>
      </c>
      <c r="C21" s="45" t="s">
        <v>13</v>
      </c>
      <c r="D21" s="50">
        <v>1.5</v>
      </c>
      <c r="E21" s="51">
        <v>1.6</v>
      </c>
      <c r="F21" s="52">
        <v>638.49480000000005</v>
      </c>
      <c r="G21" s="52">
        <v>192.82542960000001</v>
      </c>
      <c r="H21" s="52">
        <v>831.32022960000006</v>
      </c>
      <c r="I21" s="53">
        <v>41.566011480000007</v>
      </c>
      <c r="J21" s="25">
        <v>872.9</v>
      </c>
      <c r="K21" s="89">
        <v>3560</v>
      </c>
      <c r="L21" s="94">
        <v>4432.8999999999996</v>
      </c>
      <c r="M21" s="92">
        <v>829.3</v>
      </c>
      <c r="N21" s="73">
        <v>3382</v>
      </c>
      <c r="O21" s="96">
        <v>4211.3</v>
      </c>
      <c r="P21" s="25">
        <v>785.6</v>
      </c>
      <c r="Q21" s="89">
        <v>3204</v>
      </c>
      <c r="R21" s="94">
        <v>3989.6</v>
      </c>
      <c r="T21" s="66"/>
    </row>
    <row r="22" spans="2:20" ht="21" customHeight="1" x14ac:dyDescent="0.3">
      <c r="B22" s="2">
        <v>14</v>
      </c>
      <c r="C22" s="45" t="s">
        <v>14</v>
      </c>
      <c r="D22" s="50">
        <v>2</v>
      </c>
      <c r="E22" s="51">
        <v>2.2000000000000002</v>
      </c>
      <c r="F22" s="52">
        <v>1170.5738000000001</v>
      </c>
      <c r="G22" s="52">
        <v>353.51328760000001</v>
      </c>
      <c r="H22" s="52">
        <v>1524.0870876000001</v>
      </c>
      <c r="I22" s="53">
        <v>76.204354380000012</v>
      </c>
      <c r="J22" s="25">
        <v>1600.3</v>
      </c>
      <c r="K22" s="89">
        <v>20400</v>
      </c>
      <c r="L22" s="94">
        <v>22000.3</v>
      </c>
      <c r="M22" s="92">
        <v>1520.3</v>
      </c>
      <c r="N22" s="73">
        <v>19380</v>
      </c>
      <c r="O22" s="96">
        <v>20900.3</v>
      </c>
      <c r="P22" s="25">
        <v>1440.3</v>
      </c>
      <c r="Q22" s="89">
        <v>18360</v>
      </c>
      <c r="R22" s="94">
        <v>19800.3</v>
      </c>
      <c r="T22" s="66"/>
    </row>
    <row r="23" spans="2:20" ht="21" customHeight="1" x14ac:dyDescent="0.3">
      <c r="B23" s="2">
        <v>15</v>
      </c>
      <c r="C23" s="45" t="s">
        <v>15</v>
      </c>
      <c r="D23" s="50">
        <v>2</v>
      </c>
      <c r="E23" s="51">
        <v>1.6</v>
      </c>
      <c r="F23" s="52">
        <v>851.32640000000004</v>
      </c>
      <c r="G23" s="52">
        <v>257.10057280000001</v>
      </c>
      <c r="H23" s="52">
        <v>1108.4269727999999</v>
      </c>
      <c r="I23" s="53">
        <v>55.421348639999998</v>
      </c>
      <c r="J23" s="25">
        <v>1163.8</v>
      </c>
      <c r="K23" s="89">
        <v>11500</v>
      </c>
      <c r="L23" s="94">
        <v>12663.8</v>
      </c>
      <c r="M23" s="92">
        <v>1105.5999999999999</v>
      </c>
      <c r="N23" s="73">
        <v>10925</v>
      </c>
      <c r="O23" s="96">
        <v>12030.6</v>
      </c>
      <c r="P23" s="25">
        <v>1047.4000000000001</v>
      </c>
      <c r="Q23" s="89">
        <v>10350</v>
      </c>
      <c r="R23" s="94">
        <v>11397.4</v>
      </c>
      <c r="T23" s="66"/>
    </row>
    <row r="24" spans="2:20" ht="21" customHeight="1" x14ac:dyDescent="0.3">
      <c r="B24" s="2">
        <v>16</v>
      </c>
      <c r="C24" s="45" t="s">
        <v>16</v>
      </c>
      <c r="D24" s="50">
        <v>4.5</v>
      </c>
      <c r="E24" s="51">
        <v>1.9</v>
      </c>
      <c r="F24" s="52">
        <v>2274.637725</v>
      </c>
      <c r="G24" s="52">
        <v>686.94059295</v>
      </c>
      <c r="H24" s="52">
        <v>2961.5783179499999</v>
      </c>
      <c r="I24" s="53">
        <v>148.0789158975</v>
      </c>
      <c r="J24" s="25">
        <v>3109.7</v>
      </c>
      <c r="K24" s="89">
        <v>44700</v>
      </c>
      <c r="L24" s="94">
        <v>47809.7</v>
      </c>
      <c r="M24" s="92">
        <v>2954.2</v>
      </c>
      <c r="N24" s="73">
        <v>42465</v>
      </c>
      <c r="O24" s="96">
        <v>45419.199999999997</v>
      </c>
      <c r="P24" s="25">
        <v>2798.7</v>
      </c>
      <c r="Q24" s="89">
        <v>40230</v>
      </c>
      <c r="R24" s="94">
        <v>43028.7</v>
      </c>
      <c r="T24" s="66"/>
    </row>
    <row r="25" spans="2:20" ht="21" customHeight="1" x14ac:dyDescent="0.3">
      <c r="B25" s="2">
        <v>17</v>
      </c>
      <c r="C25" s="45" t="s">
        <v>17</v>
      </c>
      <c r="D25" s="50">
        <v>0.5</v>
      </c>
      <c r="E25" s="51">
        <v>1.8</v>
      </c>
      <c r="F25" s="52">
        <v>239.43555000000001</v>
      </c>
      <c r="G25" s="52">
        <v>72.309536100000003</v>
      </c>
      <c r="H25" s="52">
        <v>311.74508609999998</v>
      </c>
      <c r="I25" s="53">
        <v>15.587254305</v>
      </c>
      <c r="J25" s="25">
        <v>327.3</v>
      </c>
      <c r="K25" s="89">
        <v>704</v>
      </c>
      <c r="L25" s="94">
        <v>1031.3</v>
      </c>
      <c r="M25" s="92">
        <v>310.89999999999998</v>
      </c>
      <c r="N25" s="73">
        <v>668.8</v>
      </c>
      <c r="O25" s="96">
        <v>979.69999999999993</v>
      </c>
      <c r="P25" s="25">
        <v>294.60000000000002</v>
      </c>
      <c r="Q25" s="89">
        <v>633.6</v>
      </c>
      <c r="R25" s="94">
        <v>928.2</v>
      </c>
      <c r="T25" s="66"/>
    </row>
    <row r="26" spans="2:20" ht="21" customHeight="1" x14ac:dyDescent="0.3">
      <c r="B26" s="2">
        <v>18</v>
      </c>
      <c r="C26" s="45" t="s">
        <v>18</v>
      </c>
      <c r="D26" s="50">
        <v>2.5</v>
      </c>
      <c r="E26" s="51">
        <v>1.6</v>
      </c>
      <c r="F26" s="52">
        <v>1064.1579999999999</v>
      </c>
      <c r="G26" s="52">
        <v>321.37571599999995</v>
      </c>
      <c r="H26" s="52">
        <v>1385.5337159999999</v>
      </c>
      <c r="I26" s="53">
        <v>69.276685799999996</v>
      </c>
      <c r="J26" s="25">
        <v>1454.8</v>
      </c>
      <c r="K26" s="89">
        <v>24200</v>
      </c>
      <c r="L26" s="94">
        <v>25654.799999999999</v>
      </c>
      <c r="M26" s="92">
        <v>1382.1</v>
      </c>
      <c r="N26" s="73">
        <v>22990</v>
      </c>
      <c r="O26" s="96">
        <v>24372.1</v>
      </c>
      <c r="P26" s="25">
        <v>1309.3</v>
      </c>
      <c r="Q26" s="89">
        <v>21780</v>
      </c>
      <c r="R26" s="94">
        <v>23089.3</v>
      </c>
      <c r="T26" s="66"/>
    </row>
    <row r="27" spans="2:20" ht="21" customHeight="1" x14ac:dyDescent="0.3">
      <c r="B27" s="2">
        <v>19</v>
      </c>
      <c r="C27" s="45" t="s">
        <v>19</v>
      </c>
      <c r="D27" s="50">
        <v>0.5</v>
      </c>
      <c r="E27" s="51">
        <v>1.6</v>
      </c>
      <c r="F27" s="52">
        <v>212.83160000000001</v>
      </c>
      <c r="G27" s="52">
        <v>64.275143200000002</v>
      </c>
      <c r="H27" s="52">
        <v>277.10674319999998</v>
      </c>
      <c r="I27" s="53">
        <v>13.855337159999999</v>
      </c>
      <c r="J27" s="25">
        <v>291</v>
      </c>
      <c r="K27" s="89">
        <v>2050</v>
      </c>
      <c r="L27" s="94">
        <v>2341</v>
      </c>
      <c r="M27" s="92">
        <v>276.5</v>
      </c>
      <c r="N27" s="73">
        <v>1947.5</v>
      </c>
      <c r="O27" s="96">
        <v>2224</v>
      </c>
      <c r="P27" s="25">
        <v>261.89999999999998</v>
      </c>
      <c r="Q27" s="89">
        <v>1845</v>
      </c>
      <c r="R27" s="94">
        <v>2106.9</v>
      </c>
      <c r="T27" s="66"/>
    </row>
    <row r="28" spans="2:20" ht="21" customHeight="1" x14ac:dyDescent="0.3">
      <c r="B28" s="2">
        <v>20</v>
      </c>
      <c r="C28" s="45" t="s">
        <v>20</v>
      </c>
      <c r="D28" s="50">
        <v>1.5</v>
      </c>
      <c r="E28" s="51">
        <v>1.6</v>
      </c>
      <c r="F28" s="52">
        <v>638.49480000000005</v>
      </c>
      <c r="G28" s="52">
        <v>192.82542960000001</v>
      </c>
      <c r="H28" s="52">
        <v>831.32022960000006</v>
      </c>
      <c r="I28" s="53">
        <v>41.566011480000007</v>
      </c>
      <c r="J28" s="25">
        <v>872.9</v>
      </c>
      <c r="K28" s="89">
        <v>13800</v>
      </c>
      <c r="L28" s="94">
        <v>14672.9</v>
      </c>
      <c r="M28" s="92">
        <v>829.3</v>
      </c>
      <c r="N28" s="73">
        <v>13110</v>
      </c>
      <c r="O28" s="96">
        <v>13939.3</v>
      </c>
      <c r="P28" s="25">
        <v>785.6</v>
      </c>
      <c r="Q28" s="89">
        <v>12420</v>
      </c>
      <c r="R28" s="94">
        <v>13205.6</v>
      </c>
      <c r="T28" s="66"/>
    </row>
    <row r="29" spans="2:20" ht="21" customHeight="1" x14ac:dyDescent="0.3">
      <c r="B29" s="2">
        <v>21</v>
      </c>
      <c r="C29" s="45" t="s">
        <v>51</v>
      </c>
      <c r="D29" s="50">
        <v>1</v>
      </c>
      <c r="E29" s="51">
        <v>2.2000000000000002</v>
      </c>
      <c r="F29" s="52">
        <v>585.28690000000006</v>
      </c>
      <c r="G29" s="52">
        <v>176.75664380000001</v>
      </c>
      <c r="H29" s="52">
        <v>762.04354380000007</v>
      </c>
      <c r="I29" s="53">
        <v>38.102177190000006</v>
      </c>
      <c r="J29" s="25">
        <v>800.1</v>
      </c>
      <c r="K29" s="89">
        <v>12200</v>
      </c>
      <c r="L29" s="94">
        <v>13000.1</v>
      </c>
      <c r="M29" s="92">
        <v>760.1</v>
      </c>
      <c r="N29" s="73">
        <v>11590</v>
      </c>
      <c r="O29" s="96">
        <v>12350.1</v>
      </c>
      <c r="P29" s="25">
        <v>720.1</v>
      </c>
      <c r="Q29" s="89">
        <v>10980</v>
      </c>
      <c r="R29" s="94">
        <v>11700.1</v>
      </c>
      <c r="T29" s="66"/>
    </row>
    <row r="30" spans="2:20" ht="21" customHeight="1" x14ac:dyDescent="0.3">
      <c r="B30" s="2">
        <v>22</v>
      </c>
      <c r="C30" s="45" t="s">
        <v>21</v>
      </c>
      <c r="D30" s="50">
        <v>0.5</v>
      </c>
      <c r="E30" s="51">
        <v>2.5</v>
      </c>
      <c r="F30" s="52">
        <v>332.549375</v>
      </c>
      <c r="G30" s="52">
        <v>100.42991124999999</v>
      </c>
      <c r="H30" s="52">
        <v>432.97928624999997</v>
      </c>
      <c r="I30" s="53">
        <v>21.648964312499999</v>
      </c>
      <c r="J30" s="25">
        <v>454.6</v>
      </c>
      <c r="K30" s="89">
        <v>506.1</v>
      </c>
      <c r="L30" s="94">
        <v>960.7</v>
      </c>
      <c r="M30" s="92">
        <v>431.8</v>
      </c>
      <c r="N30" s="73">
        <v>480.8</v>
      </c>
      <c r="O30" s="96">
        <v>912.6</v>
      </c>
      <c r="P30" s="25">
        <v>409.1</v>
      </c>
      <c r="Q30" s="89">
        <v>455.5</v>
      </c>
      <c r="R30" s="94">
        <v>864.6</v>
      </c>
      <c r="T30" s="66"/>
    </row>
    <row r="31" spans="2:20" ht="21" customHeight="1" x14ac:dyDescent="0.3">
      <c r="B31" s="2">
        <v>23</v>
      </c>
      <c r="C31" s="45" t="s">
        <v>22</v>
      </c>
      <c r="D31" s="50">
        <v>1</v>
      </c>
      <c r="E31" s="51">
        <v>1.8</v>
      </c>
      <c r="F31" s="52">
        <v>478.87110000000001</v>
      </c>
      <c r="G31" s="52">
        <v>144.61907220000001</v>
      </c>
      <c r="H31" s="52">
        <v>623.49017219999996</v>
      </c>
      <c r="I31" s="53">
        <v>31.17450861</v>
      </c>
      <c r="J31" s="25">
        <v>654.70000000000005</v>
      </c>
      <c r="K31" s="89">
        <v>7750</v>
      </c>
      <c r="L31" s="94">
        <v>8404.7000000000007</v>
      </c>
      <c r="M31" s="92">
        <v>622</v>
      </c>
      <c r="N31" s="73">
        <v>7362.5</v>
      </c>
      <c r="O31" s="96">
        <v>7984.5</v>
      </c>
      <c r="P31" s="25">
        <v>589.20000000000005</v>
      </c>
      <c r="Q31" s="89">
        <v>6975</v>
      </c>
      <c r="R31" s="94">
        <v>7564.2</v>
      </c>
      <c r="T31" s="66"/>
    </row>
    <row r="32" spans="2:20" ht="21" customHeight="1" x14ac:dyDescent="0.3">
      <c r="B32" s="2">
        <v>24</v>
      </c>
      <c r="C32" s="45" t="s">
        <v>23</v>
      </c>
      <c r="D32" s="50">
        <v>2</v>
      </c>
      <c r="E32" s="51">
        <v>2.2000000000000002</v>
      </c>
      <c r="F32" s="52">
        <v>1170.5738000000001</v>
      </c>
      <c r="G32" s="52">
        <v>353.51328760000001</v>
      </c>
      <c r="H32" s="52">
        <v>1524.0870876000001</v>
      </c>
      <c r="I32" s="53">
        <v>76.204354380000012</v>
      </c>
      <c r="J32" s="25">
        <v>1600.3</v>
      </c>
      <c r="K32" s="89">
        <v>6000</v>
      </c>
      <c r="L32" s="94">
        <v>7600.3</v>
      </c>
      <c r="M32" s="92">
        <v>1520.3</v>
      </c>
      <c r="N32" s="73">
        <v>5700</v>
      </c>
      <c r="O32" s="96">
        <v>7220.3</v>
      </c>
      <c r="P32" s="25">
        <v>1440.3</v>
      </c>
      <c r="Q32" s="89">
        <v>5400</v>
      </c>
      <c r="R32" s="94">
        <v>6840.3</v>
      </c>
      <c r="T32" s="66"/>
    </row>
    <row r="33" spans="2:20" ht="21" customHeight="1" x14ac:dyDescent="0.3">
      <c r="B33" s="2">
        <v>25</v>
      </c>
      <c r="C33" s="45" t="s">
        <v>24</v>
      </c>
      <c r="D33" s="50">
        <v>1</v>
      </c>
      <c r="E33" s="51">
        <v>1.6</v>
      </c>
      <c r="F33" s="52">
        <v>425.66320000000002</v>
      </c>
      <c r="G33" s="52">
        <v>128.5502864</v>
      </c>
      <c r="H33" s="52">
        <v>554.21348639999997</v>
      </c>
      <c r="I33" s="53">
        <v>27.710674319999999</v>
      </c>
      <c r="J33" s="25">
        <v>581.9</v>
      </c>
      <c r="K33" s="89">
        <v>7500</v>
      </c>
      <c r="L33" s="94">
        <v>8081.9</v>
      </c>
      <c r="M33" s="92">
        <v>552.79999999999995</v>
      </c>
      <c r="N33" s="73">
        <v>7125</v>
      </c>
      <c r="O33" s="96">
        <v>7677.8</v>
      </c>
      <c r="P33" s="25">
        <v>523.70000000000005</v>
      </c>
      <c r="Q33" s="89">
        <v>6750</v>
      </c>
      <c r="R33" s="94">
        <v>7273.7</v>
      </c>
      <c r="T33" s="66"/>
    </row>
    <row r="34" spans="2:20" ht="21" customHeight="1" x14ac:dyDescent="0.3">
      <c r="B34" s="2">
        <v>26</v>
      </c>
      <c r="C34" s="45" t="s">
        <v>25</v>
      </c>
      <c r="D34" s="50">
        <v>1</v>
      </c>
      <c r="E34" s="51">
        <v>2.2000000000000002</v>
      </c>
      <c r="F34" s="52">
        <v>585.28690000000006</v>
      </c>
      <c r="G34" s="52">
        <v>176.75664380000001</v>
      </c>
      <c r="H34" s="52">
        <v>762.04354380000007</v>
      </c>
      <c r="I34" s="53">
        <v>38.102177190000006</v>
      </c>
      <c r="J34" s="25">
        <v>800.1</v>
      </c>
      <c r="K34" s="89">
        <v>9700</v>
      </c>
      <c r="L34" s="94">
        <v>10500.1</v>
      </c>
      <c r="M34" s="92">
        <v>760.1</v>
      </c>
      <c r="N34" s="73">
        <v>9215</v>
      </c>
      <c r="O34" s="96">
        <v>9975.1</v>
      </c>
      <c r="P34" s="25">
        <v>720.1</v>
      </c>
      <c r="Q34" s="89">
        <v>8730</v>
      </c>
      <c r="R34" s="94">
        <v>9450.1</v>
      </c>
      <c r="T34" s="66"/>
    </row>
    <row r="35" spans="2:20" ht="21" customHeight="1" x14ac:dyDescent="0.3">
      <c r="B35" s="2">
        <v>27</v>
      </c>
      <c r="C35" s="45" t="s">
        <v>26</v>
      </c>
      <c r="D35" s="50">
        <v>4</v>
      </c>
      <c r="E35" s="51">
        <v>2.1</v>
      </c>
      <c r="F35" s="52">
        <v>2234.7318000000005</v>
      </c>
      <c r="G35" s="52">
        <v>674.88900360000014</v>
      </c>
      <c r="H35" s="52">
        <v>2909.6208036000007</v>
      </c>
      <c r="I35" s="53">
        <v>145.48104018000004</v>
      </c>
      <c r="J35" s="25">
        <v>3055.1</v>
      </c>
      <c r="K35" s="89">
        <v>41400</v>
      </c>
      <c r="L35" s="94">
        <v>44455.1</v>
      </c>
      <c r="M35" s="92">
        <v>2902.3</v>
      </c>
      <c r="N35" s="73">
        <v>39330</v>
      </c>
      <c r="O35" s="96">
        <v>42232.3</v>
      </c>
      <c r="P35" s="25">
        <v>2749.6</v>
      </c>
      <c r="Q35" s="89">
        <v>37260</v>
      </c>
      <c r="R35" s="94">
        <v>40009.599999999999</v>
      </c>
      <c r="T35" s="66"/>
    </row>
    <row r="36" spans="2:20" ht="21" customHeight="1" x14ac:dyDescent="0.3">
      <c r="B36" s="2">
        <v>28</v>
      </c>
      <c r="C36" s="45" t="s">
        <v>27</v>
      </c>
      <c r="D36" s="50">
        <v>4</v>
      </c>
      <c r="E36" s="51">
        <v>1.6</v>
      </c>
      <c r="F36" s="52">
        <v>1702.6528000000001</v>
      </c>
      <c r="G36" s="52">
        <v>514.20114560000002</v>
      </c>
      <c r="H36" s="52">
        <v>2216.8539455999999</v>
      </c>
      <c r="I36" s="53">
        <v>110.84269728</v>
      </c>
      <c r="J36" s="25">
        <v>2327.6999999999998</v>
      </c>
      <c r="K36" s="89">
        <v>36200</v>
      </c>
      <c r="L36" s="94">
        <v>38527.699999999997</v>
      </c>
      <c r="M36" s="92">
        <v>2211.3000000000002</v>
      </c>
      <c r="N36" s="73">
        <v>34390</v>
      </c>
      <c r="O36" s="96">
        <v>36601.300000000003</v>
      </c>
      <c r="P36" s="25">
        <v>2094.9</v>
      </c>
      <c r="Q36" s="89">
        <v>32580</v>
      </c>
      <c r="R36" s="94">
        <v>34674.9</v>
      </c>
      <c r="T36" s="66"/>
    </row>
    <row r="37" spans="2:20" ht="21" customHeight="1" x14ac:dyDescent="0.3">
      <c r="B37" s="2">
        <v>29</v>
      </c>
      <c r="C37" s="45" t="s">
        <v>28</v>
      </c>
      <c r="D37" s="50">
        <v>1</v>
      </c>
      <c r="E37" s="51">
        <v>1.6</v>
      </c>
      <c r="F37" s="52">
        <v>425.66320000000002</v>
      </c>
      <c r="G37" s="52">
        <v>128.5502864</v>
      </c>
      <c r="H37" s="52">
        <v>554.21348639999997</v>
      </c>
      <c r="I37" s="53">
        <v>27.710674319999999</v>
      </c>
      <c r="J37" s="25">
        <v>581.9</v>
      </c>
      <c r="K37" s="89">
        <v>702.2</v>
      </c>
      <c r="L37" s="94">
        <v>1284.0999999999999</v>
      </c>
      <c r="M37" s="92">
        <v>552.79999999999995</v>
      </c>
      <c r="N37" s="73">
        <v>667.1</v>
      </c>
      <c r="O37" s="96">
        <v>1219.9000000000001</v>
      </c>
      <c r="P37" s="25">
        <v>523.70000000000005</v>
      </c>
      <c r="Q37" s="89">
        <v>632</v>
      </c>
      <c r="R37" s="94">
        <v>1155.7</v>
      </c>
      <c r="T37" s="66"/>
    </row>
    <row r="38" spans="2:20" ht="21" customHeight="1" x14ac:dyDescent="0.3">
      <c r="B38" s="2">
        <v>30</v>
      </c>
      <c r="C38" s="45" t="s">
        <v>29</v>
      </c>
      <c r="D38" s="50">
        <v>1</v>
      </c>
      <c r="E38" s="51">
        <v>1.6</v>
      </c>
      <c r="F38" s="52">
        <v>425.66320000000002</v>
      </c>
      <c r="G38" s="52">
        <v>128.5502864</v>
      </c>
      <c r="H38" s="52">
        <v>554.21348639999997</v>
      </c>
      <c r="I38" s="53">
        <v>27.710674319999999</v>
      </c>
      <c r="J38" s="25">
        <v>581.9</v>
      </c>
      <c r="K38" s="89">
        <v>5684</v>
      </c>
      <c r="L38" s="94">
        <v>6265.9</v>
      </c>
      <c r="M38" s="92">
        <v>552.79999999999995</v>
      </c>
      <c r="N38" s="73">
        <v>5399.8</v>
      </c>
      <c r="O38" s="96">
        <v>5952.6</v>
      </c>
      <c r="P38" s="25">
        <v>523.70000000000005</v>
      </c>
      <c r="Q38" s="89">
        <v>5115.6000000000004</v>
      </c>
      <c r="R38" s="94">
        <v>5639.3</v>
      </c>
      <c r="T38" s="66"/>
    </row>
    <row r="39" spans="2:20" ht="21" customHeight="1" x14ac:dyDescent="0.3">
      <c r="B39" s="2">
        <v>31</v>
      </c>
      <c r="C39" s="45" t="s">
        <v>30</v>
      </c>
      <c r="D39" s="50">
        <v>2</v>
      </c>
      <c r="E39" s="51">
        <v>1.6</v>
      </c>
      <c r="F39" s="52">
        <v>851.32640000000004</v>
      </c>
      <c r="G39" s="52">
        <v>257.10057280000001</v>
      </c>
      <c r="H39" s="52">
        <v>1108.4269727999999</v>
      </c>
      <c r="I39" s="53">
        <v>55.421348639999998</v>
      </c>
      <c r="J39" s="25">
        <v>1163.8</v>
      </c>
      <c r="K39" s="89">
        <v>11500</v>
      </c>
      <c r="L39" s="94">
        <v>12663.8</v>
      </c>
      <c r="M39" s="92">
        <v>1105.5999999999999</v>
      </c>
      <c r="N39" s="73">
        <v>10925</v>
      </c>
      <c r="O39" s="96">
        <v>12030.6</v>
      </c>
      <c r="P39" s="25">
        <v>1047.4000000000001</v>
      </c>
      <c r="Q39" s="89">
        <v>10350</v>
      </c>
      <c r="R39" s="94">
        <v>11397.4</v>
      </c>
      <c r="T39" s="66"/>
    </row>
    <row r="40" spans="2:20" ht="21" customHeight="1" x14ac:dyDescent="0.3">
      <c r="B40" s="2">
        <v>32</v>
      </c>
      <c r="C40" s="45" t="s">
        <v>31</v>
      </c>
      <c r="D40" s="50">
        <v>4</v>
      </c>
      <c r="E40" s="51">
        <v>1.6</v>
      </c>
      <c r="F40" s="52">
        <v>1702.6528000000001</v>
      </c>
      <c r="G40" s="52">
        <v>514.20114560000002</v>
      </c>
      <c r="H40" s="52">
        <v>2216.8539455999999</v>
      </c>
      <c r="I40" s="53">
        <v>110.84269728</v>
      </c>
      <c r="J40" s="25">
        <v>2327.6999999999998</v>
      </c>
      <c r="K40" s="89">
        <v>46800</v>
      </c>
      <c r="L40" s="94">
        <v>49127.7</v>
      </c>
      <c r="M40" s="92">
        <v>2211.3000000000002</v>
      </c>
      <c r="N40" s="73">
        <v>44460</v>
      </c>
      <c r="O40" s="96">
        <v>46671.3</v>
      </c>
      <c r="P40" s="25">
        <v>2094.9</v>
      </c>
      <c r="Q40" s="89">
        <v>42120</v>
      </c>
      <c r="R40" s="94">
        <v>44214.9</v>
      </c>
      <c r="T40" s="66"/>
    </row>
    <row r="41" spans="2:20" ht="21" customHeight="1" x14ac:dyDescent="0.3">
      <c r="B41" s="2">
        <v>33</v>
      </c>
      <c r="C41" s="45" t="s">
        <v>32</v>
      </c>
      <c r="D41" s="50">
        <v>7.5</v>
      </c>
      <c r="E41" s="51">
        <v>1.6</v>
      </c>
      <c r="F41" s="52">
        <v>3192.4740000000002</v>
      </c>
      <c r="G41" s="52">
        <v>964.12714800000003</v>
      </c>
      <c r="H41" s="52">
        <v>4156.6011479999997</v>
      </c>
      <c r="I41" s="53">
        <v>207.83005739999999</v>
      </c>
      <c r="J41" s="25">
        <v>4364.3999999999996</v>
      </c>
      <c r="K41" s="89">
        <v>40700</v>
      </c>
      <c r="L41" s="94">
        <v>45064.4</v>
      </c>
      <c r="M41" s="92">
        <v>4146.2</v>
      </c>
      <c r="N41" s="73">
        <v>38665</v>
      </c>
      <c r="O41" s="96">
        <v>42811.199999999997</v>
      </c>
      <c r="P41" s="25">
        <v>3928</v>
      </c>
      <c r="Q41" s="89">
        <v>36630</v>
      </c>
      <c r="R41" s="94">
        <v>40558</v>
      </c>
      <c r="T41" s="66"/>
    </row>
    <row r="42" spans="2:20" ht="21" customHeight="1" x14ac:dyDescent="0.3">
      <c r="B42" s="2">
        <v>34</v>
      </c>
      <c r="C42" s="45" t="s">
        <v>33</v>
      </c>
      <c r="D42" s="50">
        <v>1</v>
      </c>
      <c r="E42" s="51">
        <v>1.6</v>
      </c>
      <c r="F42" s="52">
        <v>425.66320000000002</v>
      </c>
      <c r="G42" s="52">
        <v>128.5502864</v>
      </c>
      <c r="H42" s="52">
        <v>554.21348639999997</v>
      </c>
      <c r="I42" s="53">
        <v>27.710674319999999</v>
      </c>
      <c r="J42" s="25">
        <v>581.9</v>
      </c>
      <c r="K42" s="89">
        <v>2212</v>
      </c>
      <c r="L42" s="94">
        <v>2793.9</v>
      </c>
      <c r="M42" s="92">
        <v>552.79999999999995</v>
      </c>
      <c r="N42" s="73">
        <v>2101.4</v>
      </c>
      <c r="O42" s="96">
        <v>2654.2</v>
      </c>
      <c r="P42" s="25">
        <v>523.70000000000005</v>
      </c>
      <c r="Q42" s="89">
        <v>1990.8</v>
      </c>
      <c r="R42" s="94">
        <v>2514.5</v>
      </c>
      <c r="T42" s="66"/>
    </row>
    <row r="43" spans="2:20" ht="21" customHeight="1" x14ac:dyDescent="0.3">
      <c r="B43" s="2">
        <v>35</v>
      </c>
      <c r="C43" s="45" t="s">
        <v>34</v>
      </c>
      <c r="D43" s="50">
        <v>3</v>
      </c>
      <c r="E43" s="51">
        <v>1.6</v>
      </c>
      <c r="F43" s="52">
        <v>1276.9896000000001</v>
      </c>
      <c r="G43" s="52">
        <v>385.65085920000001</v>
      </c>
      <c r="H43" s="52">
        <v>1662.6404592000001</v>
      </c>
      <c r="I43" s="53">
        <v>83.132022960000015</v>
      </c>
      <c r="J43" s="25">
        <v>1745.8</v>
      </c>
      <c r="K43" s="89">
        <v>19700</v>
      </c>
      <c r="L43" s="94">
        <v>21445.8</v>
      </c>
      <c r="M43" s="92">
        <v>1658.5</v>
      </c>
      <c r="N43" s="73">
        <v>18715</v>
      </c>
      <c r="O43" s="96">
        <v>20373.5</v>
      </c>
      <c r="P43" s="25">
        <v>1571.2</v>
      </c>
      <c r="Q43" s="89">
        <v>17730</v>
      </c>
      <c r="R43" s="94">
        <v>19301.2</v>
      </c>
      <c r="T43" s="66"/>
    </row>
    <row r="44" spans="2:20" ht="21" customHeight="1" x14ac:dyDescent="0.3">
      <c r="B44" s="2">
        <v>36</v>
      </c>
      <c r="C44" s="45" t="s">
        <v>35</v>
      </c>
      <c r="D44" s="50">
        <v>1.5</v>
      </c>
      <c r="E44" s="51">
        <v>2.1</v>
      </c>
      <c r="F44" s="52">
        <v>838.02442500000006</v>
      </c>
      <c r="G44" s="52">
        <v>253.08337635000001</v>
      </c>
      <c r="H44" s="52">
        <v>1091.10780135</v>
      </c>
      <c r="I44" s="53">
        <v>54.555390067500007</v>
      </c>
      <c r="J44" s="25">
        <v>1145.7</v>
      </c>
      <c r="K44" s="89">
        <v>17122</v>
      </c>
      <c r="L44" s="94">
        <v>18267.7</v>
      </c>
      <c r="M44" s="92">
        <v>1088.4000000000001</v>
      </c>
      <c r="N44" s="73">
        <v>16265.5</v>
      </c>
      <c r="O44" s="96">
        <v>17353.900000000001</v>
      </c>
      <c r="P44" s="25">
        <v>1031.0999999999999</v>
      </c>
      <c r="Q44" s="89">
        <v>15409.8</v>
      </c>
      <c r="R44" s="94">
        <v>16440.899999999998</v>
      </c>
      <c r="T44" s="66"/>
    </row>
    <row r="45" spans="2:20" ht="21" customHeight="1" x14ac:dyDescent="0.3">
      <c r="B45" s="2">
        <v>37</v>
      </c>
      <c r="C45" s="45" t="s">
        <v>36</v>
      </c>
      <c r="D45" s="50">
        <v>3.5</v>
      </c>
      <c r="E45" s="51">
        <v>2.2000000000000002</v>
      </c>
      <c r="F45" s="52">
        <v>2048.5041500000002</v>
      </c>
      <c r="G45" s="52">
        <v>618.64825330000008</v>
      </c>
      <c r="H45" s="52">
        <v>2667.1524033000005</v>
      </c>
      <c r="I45" s="53">
        <v>133.35762016500004</v>
      </c>
      <c r="J45" s="25">
        <v>2800.5</v>
      </c>
      <c r="K45" s="89">
        <v>27700</v>
      </c>
      <c r="L45" s="94">
        <v>30500.5</v>
      </c>
      <c r="M45" s="92">
        <v>2660.5</v>
      </c>
      <c r="N45" s="73">
        <v>26315</v>
      </c>
      <c r="O45" s="96">
        <v>28975.5</v>
      </c>
      <c r="P45" s="25">
        <v>2520.5</v>
      </c>
      <c r="Q45" s="89">
        <v>24930</v>
      </c>
      <c r="R45" s="94">
        <v>27450.5</v>
      </c>
      <c r="T45" s="66"/>
    </row>
    <row r="46" spans="2:20" ht="21" customHeight="1" x14ac:dyDescent="0.3">
      <c r="B46" s="2">
        <v>38</v>
      </c>
      <c r="C46" s="46" t="s">
        <v>37</v>
      </c>
      <c r="D46" s="56">
        <v>0.5</v>
      </c>
      <c r="E46" s="57">
        <v>1.6</v>
      </c>
      <c r="F46" s="52">
        <v>212.83160000000001</v>
      </c>
      <c r="G46" s="52">
        <v>64.275143200000002</v>
      </c>
      <c r="H46" s="52">
        <v>277.10674319999998</v>
      </c>
      <c r="I46" s="53">
        <v>13.855337159999999</v>
      </c>
      <c r="J46" s="25">
        <v>291</v>
      </c>
      <c r="K46" s="89">
        <v>141</v>
      </c>
      <c r="L46" s="94">
        <v>432</v>
      </c>
      <c r="M46" s="92">
        <v>276.5</v>
      </c>
      <c r="N46" s="73">
        <v>134</v>
      </c>
      <c r="O46" s="96">
        <v>410.5</v>
      </c>
      <c r="P46" s="25">
        <v>261.89999999999998</v>
      </c>
      <c r="Q46" s="89">
        <v>126.9</v>
      </c>
      <c r="R46" s="94">
        <v>388.79999999999995</v>
      </c>
      <c r="T46" s="66"/>
    </row>
    <row r="47" spans="2:20" ht="21" customHeight="1" x14ac:dyDescent="0.3">
      <c r="B47" s="2">
        <v>39</v>
      </c>
      <c r="C47" s="45" t="s">
        <v>38</v>
      </c>
      <c r="D47" s="50">
        <v>1.5</v>
      </c>
      <c r="E47" s="51">
        <v>1.6</v>
      </c>
      <c r="F47" s="52">
        <v>638.49480000000005</v>
      </c>
      <c r="G47" s="52">
        <v>192.82542960000001</v>
      </c>
      <c r="H47" s="52">
        <v>831.32022960000006</v>
      </c>
      <c r="I47" s="53">
        <v>41.566011480000007</v>
      </c>
      <c r="J47" s="25">
        <v>872.9</v>
      </c>
      <c r="K47" s="89">
        <v>6757</v>
      </c>
      <c r="L47" s="94">
        <v>7629.9</v>
      </c>
      <c r="M47" s="92">
        <v>829.3</v>
      </c>
      <c r="N47" s="73">
        <v>6419.2</v>
      </c>
      <c r="O47" s="96">
        <v>7248.5</v>
      </c>
      <c r="P47" s="25">
        <v>785.6</v>
      </c>
      <c r="Q47" s="89">
        <v>6081.3</v>
      </c>
      <c r="R47" s="94">
        <v>6866.9000000000005</v>
      </c>
      <c r="T47" s="66"/>
    </row>
    <row r="48" spans="2:20" ht="21" customHeight="1" x14ac:dyDescent="0.3">
      <c r="B48" s="2">
        <v>40</v>
      </c>
      <c r="C48" s="45" t="s">
        <v>39</v>
      </c>
      <c r="D48" s="50">
        <v>5</v>
      </c>
      <c r="E48" s="51">
        <v>1.6</v>
      </c>
      <c r="F48" s="52">
        <v>2128.3159999999998</v>
      </c>
      <c r="G48" s="52">
        <v>642.75143199999991</v>
      </c>
      <c r="H48" s="52">
        <v>2771.0674319999998</v>
      </c>
      <c r="I48" s="53">
        <v>138.55337159999999</v>
      </c>
      <c r="J48" s="25">
        <v>2909.6</v>
      </c>
      <c r="K48" s="89">
        <v>52900</v>
      </c>
      <c r="L48" s="94">
        <v>55809.599999999999</v>
      </c>
      <c r="M48" s="92">
        <v>2764.1</v>
      </c>
      <c r="N48" s="73">
        <v>50255</v>
      </c>
      <c r="O48" s="96">
        <v>53019.1</v>
      </c>
      <c r="P48" s="25">
        <v>2618.6</v>
      </c>
      <c r="Q48" s="89">
        <v>47610</v>
      </c>
      <c r="R48" s="94">
        <v>50228.6</v>
      </c>
      <c r="T48" s="66"/>
    </row>
    <row r="49" spans="2:20" ht="21" customHeight="1" x14ac:dyDescent="0.3">
      <c r="B49" s="2">
        <v>41</v>
      </c>
      <c r="C49" s="45" t="s">
        <v>40</v>
      </c>
      <c r="D49" s="50">
        <v>3</v>
      </c>
      <c r="E49" s="51">
        <v>1.6</v>
      </c>
      <c r="F49" s="52">
        <v>1276.9896000000001</v>
      </c>
      <c r="G49" s="52">
        <v>385.65085920000001</v>
      </c>
      <c r="H49" s="52">
        <v>1662.6404592000001</v>
      </c>
      <c r="I49" s="53">
        <v>83.132022960000015</v>
      </c>
      <c r="J49" s="25">
        <v>1745.8</v>
      </c>
      <c r="K49" s="89">
        <v>8110.6</v>
      </c>
      <c r="L49" s="94">
        <v>9856.4</v>
      </c>
      <c r="M49" s="92">
        <v>1658.4</v>
      </c>
      <c r="N49" s="73">
        <v>7705.1</v>
      </c>
      <c r="O49" s="96">
        <v>9363.5</v>
      </c>
      <c r="P49" s="25">
        <v>1571.4</v>
      </c>
      <c r="Q49" s="89">
        <v>7299.4</v>
      </c>
      <c r="R49" s="94">
        <v>8870.7999999999993</v>
      </c>
      <c r="T49" s="66"/>
    </row>
    <row r="50" spans="2:20" ht="21" customHeight="1" thickBot="1" x14ac:dyDescent="0.35">
      <c r="B50" s="2">
        <v>42</v>
      </c>
      <c r="C50" s="47" t="s">
        <v>41</v>
      </c>
      <c r="D50" s="58">
        <v>2.5</v>
      </c>
      <c r="E50" s="59">
        <v>1.6</v>
      </c>
      <c r="F50" s="60">
        <v>1064.1579999999999</v>
      </c>
      <c r="G50" s="60">
        <v>321.37571599999995</v>
      </c>
      <c r="H50" s="60">
        <v>1385.5337159999999</v>
      </c>
      <c r="I50" s="61">
        <v>69.276685799999996</v>
      </c>
      <c r="J50" s="88">
        <v>1454.8</v>
      </c>
      <c r="K50" s="91">
        <v>6100</v>
      </c>
      <c r="L50" s="95">
        <v>7554.8</v>
      </c>
      <c r="M50" s="93">
        <v>1382.1</v>
      </c>
      <c r="N50" s="73">
        <v>5795</v>
      </c>
      <c r="O50" s="98">
        <v>7177.1</v>
      </c>
      <c r="P50" s="88">
        <v>1309.3</v>
      </c>
      <c r="Q50" s="91">
        <v>5490</v>
      </c>
      <c r="R50" s="95">
        <v>6799.3</v>
      </c>
      <c r="T50" s="66"/>
    </row>
    <row r="51" spans="2:20" ht="21" customHeight="1" thickBot="1" x14ac:dyDescent="0.35">
      <c r="B51" s="172" t="s">
        <v>42</v>
      </c>
      <c r="C51" s="173"/>
      <c r="D51" s="62">
        <f>SUM(D8:D50)</f>
        <v>153.5</v>
      </c>
      <c r="E51" s="62"/>
      <c r="F51" s="63">
        <f>SUM(F8:F50)</f>
        <v>70141.314175000021</v>
      </c>
      <c r="G51" s="63">
        <f t="shared" ref="G51:I51" si="1">SUM(G8:G50)</f>
        <v>21182.676880850006</v>
      </c>
      <c r="H51" s="63">
        <f t="shared" si="1"/>
        <v>91323.991055849983</v>
      </c>
      <c r="I51" s="63">
        <f t="shared" si="1"/>
        <v>4566.199552792501</v>
      </c>
      <c r="J51" s="74">
        <v>95890</v>
      </c>
      <c r="K51" s="74">
        <v>956063.39999999991</v>
      </c>
      <c r="L51" s="74">
        <v>1051953.4000000001</v>
      </c>
      <c r="M51" s="74">
        <v>91095.600000000035</v>
      </c>
      <c r="N51" s="101">
        <v>908260</v>
      </c>
      <c r="O51" s="74">
        <v>999355.59999999986</v>
      </c>
      <c r="P51" s="74">
        <v>86300.999999999985</v>
      </c>
      <c r="Q51" s="74">
        <v>860457.00000000012</v>
      </c>
      <c r="R51" s="74">
        <v>946758.00000000012</v>
      </c>
      <c r="T51" s="66"/>
    </row>
    <row r="52" spans="2:20" x14ac:dyDescent="0.25">
      <c r="B52" s="49"/>
      <c r="C52" s="49"/>
      <c r="D52" s="27"/>
      <c r="E52" s="27"/>
      <c r="F52" s="30"/>
      <c r="G52" s="30"/>
      <c r="H52" s="30"/>
      <c r="I52" s="30"/>
      <c r="J52" s="30"/>
      <c r="K52" s="30"/>
      <c r="L52" s="30"/>
    </row>
    <row r="53" spans="2:20" x14ac:dyDescent="0.25">
      <c r="B53" s="49"/>
      <c r="C53" s="49"/>
      <c r="D53" s="27"/>
      <c r="E53" s="27"/>
      <c r="F53" s="30"/>
      <c r="G53" s="30"/>
      <c r="H53" s="30"/>
      <c r="I53" s="30"/>
      <c r="J53" s="30"/>
      <c r="K53" s="30"/>
      <c r="L53" s="30"/>
    </row>
    <row r="56" spans="2:20" ht="18.75" x14ac:dyDescent="0.3">
      <c r="C56" s="48" t="s">
        <v>61</v>
      </c>
      <c r="D56" s="48"/>
      <c r="E56" s="48"/>
      <c r="F56" s="48"/>
      <c r="G56" s="48"/>
      <c r="H56" s="48"/>
      <c r="I56" s="48"/>
      <c r="K56" s="48"/>
      <c r="P56" s="48" t="s">
        <v>60</v>
      </c>
    </row>
    <row r="57" spans="2:20" ht="18.75" x14ac:dyDescent="0.3">
      <c r="C57" s="48" t="s">
        <v>62</v>
      </c>
      <c r="D57" s="48"/>
      <c r="E57" s="48"/>
      <c r="F57" s="48"/>
      <c r="G57" s="48"/>
      <c r="H57" s="48"/>
      <c r="I57" s="48"/>
      <c r="J57" s="48"/>
    </row>
    <row r="60" spans="2:20" x14ac:dyDescent="0.25">
      <c r="C60" s="1" t="s">
        <v>65</v>
      </c>
    </row>
  </sheetData>
  <mergeCells count="5">
    <mergeCell ref="B7:C7"/>
    <mergeCell ref="B18:C18"/>
    <mergeCell ref="B51:C51"/>
    <mergeCell ref="B3:R3"/>
    <mergeCell ref="B2:R2"/>
  </mergeCells>
  <pageMargins left="0.25" right="0.25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9"/>
  <sheetViews>
    <sheetView tabSelected="1" view="pageBreakPreview" zoomScaleNormal="100" zoomScaleSheetLayoutView="100" workbookViewId="0">
      <selection activeCell="I53" sqref="I53"/>
    </sheetView>
  </sheetViews>
  <sheetFormatPr defaultRowHeight="15" x14ac:dyDescent="0.25"/>
  <cols>
    <col min="1" max="1" width="9.140625" style="1"/>
    <col min="2" max="2" width="3.140625" style="1" customWidth="1"/>
    <col min="3" max="3" width="32.140625" style="1" customWidth="1"/>
    <col min="4" max="4" width="10.5703125" style="1" customWidth="1"/>
    <col min="5" max="5" width="14.5703125" style="1" customWidth="1"/>
    <col min="6" max="6" width="14.28515625" style="1" customWidth="1"/>
    <col min="7" max="7" width="12" style="1" customWidth="1"/>
    <col min="8" max="8" width="17.42578125" style="1" customWidth="1"/>
    <col min="9" max="9" width="13.28515625" style="1" customWidth="1"/>
    <col min="10" max="10" width="13.5703125" style="1" customWidth="1"/>
    <col min="11" max="12" width="0" style="1" hidden="1" customWidth="1"/>
    <col min="13" max="13" width="12.42578125" style="1" customWidth="1"/>
    <col min="14" max="14" width="13.7109375" style="1" customWidth="1"/>
    <col min="15" max="16384" width="9.140625" style="1"/>
  </cols>
  <sheetData>
    <row r="1" spans="2:15" ht="18.75" x14ac:dyDescent="0.3">
      <c r="C1" s="175" t="s">
        <v>52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67"/>
    </row>
    <row r="2" spans="2:15" ht="57.75" customHeight="1" thickBot="1" x14ac:dyDescent="0.3">
      <c r="B2" s="176" t="s">
        <v>64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68"/>
    </row>
    <row r="3" spans="2:15" ht="110.25" customHeight="1" thickBot="1" x14ac:dyDescent="0.3">
      <c r="B3" s="14" t="s">
        <v>0</v>
      </c>
      <c r="C3" s="6" t="s">
        <v>1</v>
      </c>
      <c r="D3" s="7" t="s">
        <v>43</v>
      </c>
      <c r="E3" s="7" t="s">
        <v>44</v>
      </c>
      <c r="F3" s="8" t="s">
        <v>45</v>
      </c>
      <c r="G3" s="8" t="s">
        <v>46</v>
      </c>
      <c r="H3" s="8" t="s">
        <v>47</v>
      </c>
      <c r="I3" s="9" t="s">
        <v>48</v>
      </c>
      <c r="J3" s="22" t="s">
        <v>66</v>
      </c>
      <c r="K3" s="22" t="s">
        <v>53</v>
      </c>
      <c r="L3" s="22" t="s">
        <v>53</v>
      </c>
      <c r="M3" s="22" t="s">
        <v>67</v>
      </c>
      <c r="N3" s="22" t="s">
        <v>68</v>
      </c>
      <c r="O3" s="69"/>
    </row>
    <row r="4" spans="2:15" ht="15.75" thickBot="1" x14ac:dyDescent="0.3">
      <c r="B4" s="15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21">
        <v>8</v>
      </c>
      <c r="J4" s="23">
        <v>9</v>
      </c>
      <c r="K4" s="23">
        <v>9</v>
      </c>
      <c r="L4" s="23">
        <v>9</v>
      </c>
      <c r="M4" s="23">
        <v>10</v>
      </c>
      <c r="N4" s="16">
        <v>11</v>
      </c>
      <c r="O4" s="70"/>
    </row>
    <row r="5" spans="2:15" ht="15.75" thickBot="1" x14ac:dyDescent="0.3">
      <c r="B5" s="161"/>
      <c r="C5" s="162" t="s">
        <v>2</v>
      </c>
      <c r="D5" s="162"/>
      <c r="E5" s="162"/>
      <c r="F5" s="162"/>
      <c r="G5" s="162"/>
      <c r="H5" s="162"/>
      <c r="I5" s="163"/>
      <c r="J5" s="118"/>
      <c r="K5" s="164"/>
      <c r="L5" s="162"/>
      <c r="M5" s="163"/>
      <c r="N5" s="118"/>
      <c r="O5" s="71"/>
    </row>
    <row r="6" spans="2:15" ht="15.75" x14ac:dyDescent="0.25">
      <c r="B6" s="17">
        <v>1</v>
      </c>
      <c r="C6" s="127" t="s">
        <v>55</v>
      </c>
      <c r="D6" s="150">
        <v>18</v>
      </c>
      <c r="E6" s="150">
        <v>1.6</v>
      </c>
      <c r="F6" s="35">
        <v>7661.9376000000002</v>
      </c>
      <c r="G6" s="35">
        <v>2313.9051552000001</v>
      </c>
      <c r="H6" s="35">
        <v>9975.8427551999994</v>
      </c>
      <c r="I6" s="151">
        <v>498.79213776</v>
      </c>
      <c r="J6" s="109">
        <v>10474.6</v>
      </c>
      <c r="K6" s="109">
        <v>0</v>
      </c>
      <c r="L6" s="77"/>
      <c r="M6" s="153">
        <v>9950.9</v>
      </c>
      <c r="N6" s="109">
        <v>9427.1</v>
      </c>
      <c r="O6" s="71"/>
    </row>
    <row r="7" spans="2:15" ht="15.75" x14ac:dyDescent="0.25">
      <c r="B7" s="17">
        <v>2</v>
      </c>
      <c r="C7" s="18" t="s">
        <v>3</v>
      </c>
      <c r="D7" s="78">
        <v>15</v>
      </c>
      <c r="E7" s="78">
        <v>1.9</v>
      </c>
      <c r="F7" s="24">
        <v>7582.1257500000002</v>
      </c>
      <c r="G7" s="24">
        <v>2289.8019764999999</v>
      </c>
      <c r="H7" s="24">
        <v>9871.9277265000001</v>
      </c>
      <c r="I7" s="76">
        <v>493.59638632500003</v>
      </c>
      <c r="J7" s="25">
        <v>10365.5</v>
      </c>
      <c r="K7" s="79">
        <v>10365.524112825</v>
      </c>
      <c r="L7" s="24">
        <v>10365.5</v>
      </c>
      <c r="M7" s="100">
        <v>9847.2000000000007</v>
      </c>
      <c r="N7" s="25">
        <v>9329</v>
      </c>
      <c r="O7" s="71"/>
    </row>
    <row r="8" spans="2:15" ht="15.75" x14ac:dyDescent="0.25">
      <c r="B8" s="17">
        <v>3</v>
      </c>
      <c r="C8" s="18" t="s">
        <v>4</v>
      </c>
      <c r="D8" s="78">
        <v>3</v>
      </c>
      <c r="E8" s="78">
        <v>1.6</v>
      </c>
      <c r="F8" s="24">
        <v>1276.9896000000001</v>
      </c>
      <c r="G8" s="24">
        <v>385.65085920000001</v>
      </c>
      <c r="H8" s="24">
        <v>1662.6404592000001</v>
      </c>
      <c r="I8" s="76">
        <v>83.132022960000015</v>
      </c>
      <c r="J8" s="25">
        <v>1745.8</v>
      </c>
      <c r="K8" s="79">
        <v>1745.7724821600002</v>
      </c>
      <c r="L8" s="24">
        <v>1745.8</v>
      </c>
      <c r="M8" s="100">
        <v>1658.5</v>
      </c>
      <c r="N8" s="25">
        <v>1571.2</v>
      </c>
      <c r="O8" s="71"/>
    </row>
    <row r="9" spans="2:15" ht="15.75" x14ac:dyDescent="0.25">
      <c r="B9" s="17">
        <v>4</v>
      </c>
      <c r="C9" s="3" t="s">
        <v>49</v>
      </c>
      <c r="D9" s="75">
        <v>22</v>
      </c>
      <c r="E9" s="75">
        <v>1.6</v>
      </c>
      <c r="F9" s="24">
        <v>9364.590400000001</v>
      </c>
      <c r="G9" s="24">
        <v>2828.1063008000001</v>
      </c>
      <c r="H9" s="24">
        <v>12192.696700800001</v>
      </c>
      <c r="I9" s="76">
        <v>609.6348350400001</v>
      </c>
      <c r="J9" s="25">
        <v>12802.3</v>
      </c>
      <c r="K9" s="79">
        <v>12802.331535840001</v>
      </c>
      <c r="L9" s="24">
        <v>12802.3</v>
      </c>
      <c r="M9" s="100">
        <v>12162.2</v>
      </c>
      <c r="N9" s="25">
        <v>11522.1</v>
      </c>
      <c r="O9" s="71"/>
    </row>
    <row r="10" spans="2:15" ht="15.75" x14ac:dyDescent="0.25">
      <c r="B10" s="17">
        <v>5</v>
      </c>
      <c r="C10" s="3" t="s">
        <v>5</v>
      </c>
      <c r="D10" s="75">
        <v>3</v>
      </c>
      <c r="E10" s="75">
        <v>1.6</v>
      </c>
      <c r="F10" s="24">
        <v>1276.9896000000001</v>
      </c>
      <c r="G10" s="24">
        <v>385.65085920000001</v>
      </c>
      <c r="H10" s="24">
        <v>1662.6404592000001</v>
      </c>
      <c r="I10" s="76">
        <v>83.132022960000015</v>
      </c>
      <c r="J10" s="25">
        <v>1745.8</v>
      </c>
      <c r="K10" s="79">
        <v>1745.7724821600002</v>
      </c>
      <c r="L10" s="24">
        <v>1745.8</v>
      </c>
      <c r="M10" s="100">
        <v>1658.5</v>
      </c>
      <c r="N10" s="25">
        <v>1571.2</v>
      </c>
      <c r="O10" s="71"/>
    </row>
    <row r="11" spans="2:15" ht="15.75" x14ac:dyDescent="0.25">
      <c r="B11" s="17">
        <v>6</v>
      </c>
      <c r="C11" s="3" t="s">
        <v>6</v>
      </c>
      <c r="D11" s="75">
        <v>3</v>
      </c>
      <c r="E11" s="75">
        <v>1.6</v>
      </c>
      <c r="F11" s="24">
        <v>1276.9896000000001</v>
      </c>
      <c r="G11" s="24">
        <v>385.65085920000001</v>
      </c>
      <c r="H11" s="24">
        <v>1662.6404592000001</v>
      </c>
      <c r="I11" s="76">
        <v>83.132022960000015</v>
      </c>
      <c r="J11" s="25">
        <v>1745.8</v>
      </c>
      <c r="K11" s="79">
        <v>1745.7724821600002</v>
      </c>
      <c r="L11" s="24">
        <v>1745.8</v>
      </c>
      <c r="M11" s="100">
        <v>1658.5</v>
      </c>
      <c r="N11" s="25">
        <v>1571.2</v>
      </c>
      <c r="O11" s="71"/>
    </row>
    <row r="12" spans="2:15" ht="15.75" x14ac:dyDescent="0.25">
      <c r="B12" s="17">
        <v>7</v>
      </c>
      <c r="C12" s="3" t="s">
        <v>50</v>
      </c>
      <c r="D12" s="75">
        <v>2.5</v>
      </c>
      <c r="E12" s="75">
        <v>1.6</v>
      </c>
      <c r="F12" s="24">
        <v>1064.1579999999999</v>
      </c>
      <c r="G12" s="24">
        <v>321.37571599999995</v>
      </c>
      <c r="H12" s="24">
        <v>1385.5337159999999</v>
      </c>
      <c r="I12" s="76">
        <v>69.276685799999996</v>
      </c>
      <c r="J12" s="25">
        <v>1454.8</v>
      </c>
      <c r="K12" s="79">
        <v>1454.8104017999999</v>
      </c>
      <c r="L12" s="24">
        <v>1454.8</v>
      </c>
      <c r="M12" s="100">
        <v>1382.1</v>
      </c>
      <c r="N12" s="25">
        <v>1309.3</v>
      </c>
      <c r="O12" s="71"/>
    </row>
    <row r="13" spans="2:15" ht="15.75" x14ac:dyDescent="0.25">
      <c r="B13" s="17">
        <v>8</v>
      </c>
      <c r="C13" s="3" t="s">
        <v>7</v>
      </c>
      <c r="D13" s="75">
        <v>6</v>
      </c>
      <c r="E13" s="75">
        <v>1.6</v>
      </c>
      <c r="F13" s="24">
        <v>2553.9792000000002</v>
      </c>
      <c r="G13" s="24">
        <v>771.30171840000003</v>
      </c>
      <c r="H13" s="24">
        <v>3325.2809184000002</v>
      </c>
      <c r="I13" s="76">
        <v>166.26404592000003</v>
      </c>
      <c r="J13" s="25">
        <v>3491.5</v>
      </c>
      <c r="K13" s="79">
        <v>3491.5449643200004</v>
      </c>
      <c r="L13" s="24">
        <v>3491.5</v>
      </c>
      <c r="M13" s="100">
        <v>3316.9</v>
      </c>
      <c r="N13" s="25">
        <v>3142.4</v>
      </c>
      <c r="O13" s="71"/>
    </row>
    <row r="14" spans="2:15" ht="15.75" x14ac:dyDescent="0.25">
      <c r="B14" s="17">
        <v>9</v>
      </c>
      <c r="C14" s="3" t="s">
        <v>8</v>
      </c>
      <c r="D14" s="75">
        <v>6</v>
      </c>
      <c r="E14" s="75">
        <v>2.1</v>
      </c>
      <c r="F14" s="24">
        <v>3352.0977000000003</v>
      </c>
      <c r="G14" s="24">
        <v>1012.3335054</v>
      </c>
      <c r="H14" s="24">
        <v>4364.4312054000002</v>
      </c>
      <c r="I14" s="76">
        <v>218.22156027000003</v>
      </c>
      <c r="J14" s="25">
        <v>4582.7</v>
      </c>
      <c r="K14" s="79">
        <v>4582.65276567</v>
      </c>
      <c r="L14" s="24">
        <v>4582.7</v>
      </c>
      <c r="M14" s="100">
        <v>4353.6000000000004</v>
      </c>
      <c r="N14" s="25">
        <v>4124.3999999999996</v>
      </c>
      <c r="O14" s="71"/>
    </row>
    <row r="15" spans="2:15" ht="16.5" thickBot="1" x14ac:dyDescent="0.3">
      <c r="B15" s="142">
        <v>10</v>
      </c>
      <c r="C15" s="143" t="s">
        <v>9</v>
      </c>
      <c r="D15" s="144">
        <v>6</v>
      </c>
      <c r="E15" s="144">
        <v>1.6</v>
      </c>
      <c r="F15" s="145">
        <v>2553.9792000000002</v>
      </c>
      <c r="G15" s="145">
        <v>771.30171840000003</v>
      </c>
      <c r="H15" s="145">
        <v>3325.2809184000002</v>
      </c>
      <c r="I15" s="146">
        <v>166.26404592000003</v>
      </c>
      <c r="J15" s="124">
        <v>3491.5</v>
      </c>
      <c r="K15" s="147">
        <v>3491.5449643200004</v>
      </c>
      <c r="L15" s="145">
        <v>3491.5</v>
      </c>
      <c r="M15" s="148">
        <v>3316.9</v>
      </c>
      <c r="N15" s="124">
        <v>3142.4</v>
      </c>
      <c r="O15" s="71"/>
    </row>
    <row r="16" spans="2:15" ht="16.5" thickBot="1" x14ac:dyDescent="0.3">
      <c r="B16" s="154"/>
      <c r="C16" s="155" t="s">
        <v>10</v>
      </c>
      <c r="D16" s="156"/>
      <c r="E16" s="156"/>
      <c r="F16" s="157"/>
      <c r="G16" s="157"/>
      <c r="H16" s="157"/>
      <c r="I16" s="158"/>
      <c r="J16" s="136"/>
      <c r="K16" s="159"/>
      <c r="L16" s="157"/>
      <c r="M16" s="160"/>
      <c r="N16" s="136"/>
      <c r="O16" s="71"/>
    </row>
    <row r="17" spans="2:15" ht="15.75" x14ac:dyDescent="0.25">
      <c r="B17" s="149">
        <v>11</v>
      </c>
      <c r="C17" s="127" t="s">
        <v>11</v>
      </c>
      <c r="D17" s="150">
        <v>2</v>
      </c>
      <c r="E17" s="150">
        <v>1.6</v>
      </c>
      <c r="F17" s="35">
        <v>851.32640000000004</v>
      </c>
      <c r="G17" s="35">
        <v>257.10057280000001</v>
      </c>
      <c r="H17" s="35">
        <v>1108.4269727999999</v>
      </c>
      <c r="I17" s="151">
        <v>55.421348639999998</v>
      </c>
      <c r="J17" s="109">
        <v>1163.8</v>
      </c>
      <c r="K17" s="152">
        <v>1163.8483214399998</v>
      </c>
      <c r="L17" s="35">
        <v>1163.8</v>
      </c>
      <c r="M17" s="153">
        <v>1105.5999999999999</v>
      </c>
      <c r="N17" s="109">
        <v>1047.4000000000001</v>
      </c>
      <c r="O17" s="71"/>
    </row>
    <row r="18" spans="2:15" ht="15.75" x14ac:dyDescent="0.25">
      <c r="B18" s="4">
        <v>12</v>
      </c>
      <c r="C18" s="3" t="s">
        <v>12</v>
      </c>
      <c r="D18" s="75">
        <v>0.5</v>
      </c>
      <c r="E18" s="75">
        <v>1.6</v>
      </c>
      <c r="F18" s="24">
        <v>212.83160000000001</v>
      </c>
      <c r="G18" s="24">
        <v>64.275143200000002</v>
      </c>
      <c r="H18" s="24">
        <v>277.10674319999998</v>
      </c>
      <c r="I18" s="76">
        <v>13.855337159999999</v>
      </c>
      <c r="J18" s="25">
        <v>291</v>
      </c>
      <c r="K18" s="79">
        <v>290.96208035999996</v>
      </c>
      <c r="L18" s="24">
        <v>291</v>
      </c>
      <c r="M18" s="100">
        <v>276.5</v>
      </c>
      <c r="N18" s="25">
        <v>261.89999999999998</v>
      </c>
      <c r="O18" s="71"/>
    </row>
    <row r="19" spans="2:15" ht="15.75" x14ac:dyDescent="0.25">
      <c r="B19" s="4">
        <v>13</v>
      </c>
      <c r="C19" s="3" t="s">
        <v>13</v>
      </c>
      <c r="D19" s="75">
        <v>1.5</v>
      </c>
      <c r="E19" s="75">
        <v>1.6</v>
      </c>
      <c r="F19" s="24">
        <v>638.49480000000005</v>
      </c>
      <c r="G19" s="24">
        <v>192.82542960000001</v>
      </c>
      <c r="H19" s="24">
        <v>831.32022960000006</v>
      </c>
      <c r="I19" s="76">
        <v>41.566011480000007</v>
      </c>
      <c r="J19" s="25">
        <v>872.9</v>
      </c>
      <c r="K19" s="79">
        <v>872.8862410800001</v>
      </c>
      <c r="L19" s="24">
        <v>872.9</v>
      </c>
      <c r="M19" s="100">
        <v>829.3</v>
      </c>
      <c r="N19" s="25">
        <v>785.6</v>
      </c>
      <c r="O19" s="71"/>
    </row>
    <row r="20" spans="2:15" ht="15.75" x14ac:dyDescent="0.25">
      <c r="B20" s="4">
        <v>14</v>
      </c>
      <c r="C20" s="3" t="s">
        <v>14</v>
      </c>
      <c r="D20" s="75">
        <v>2</v>
      </c>
      <c r="E20" s="75">
        <v>2.2000000000000002</v>
      </c>
      <c r="F20" s="24">
        <v>1170.5738000000001</v>
      </c>
      <c r="G20" s="24">
        <v>353.51328760000001</v>
      </c>
      <c r="H20" s="24">
        <v>1524.0870876000001</v>
      </c>
      <c r="I20" s="76">
        <v>76.204354380000012</v>
      </c>
      <c r="J20" s="25">
        <v>1600.3</v>
      </c>
      <c r="K20" s="79">
        <v>1600.2914419800002</v>
      </c>
      <c r="L20" s="24">
        <v>1600.3</v>
      </c>
      <c r="M20" s="100">
        <v>1520.3</v>
      </c>
      <c r="N20" s="25">
        <v>1440.3</v>
      </c>
      <c r="O20" s="71"/>
    </row>
    <row r="21" spans="2:15" ht="15.75" x14ac:dyDescent="0.25">
      <c r="B21" s="4">
        <v>15</v>
      </c>
      <c r="C21" s="3" t="s">
        <v>15</v>
      </c>
      <c r="D21" s="75">
        <v>2</v>
      </c>
      <c r="E21" s="75">
        <v>1.6</v>
      </c>
      <c r="F21" s="24">
        <v>851.32640000000004</v>
      </c>
      <c r="G21" s="24">
        <v>257.10057280000001</v>
      </c>
      <c r="H21" s="24">
        <v>1108.4269727999999</v>
      </c>
      <c r="I21" s="76">
        <v>55.421348639999998</v>
      </c>
      <c r="J21" s="25">
        <v>1163.8</v>
      </c>
      <c r="K21" s="79">
        <v>1163.8483214399998</v>
      </c>
      <c r="L21" s="24">
        <v>1163.8</v>
      </c>
      <c r="M21" s="100">
        <v>1105.5999999999999</v>
      </c>
      <c r="N21" s="25">
        <v>1047.4000000000001</v>
      </c>
      <c r="O21" s="71"/>
    </row>
    <row r="22" spans="2:15" ht="15.75" x14ac:dyDescent="0.25">
      <c r="B22" s="4">
        <v>16</v>
      </c>
      <c r="C22" s="3" t="s">
        <v>16</v>
      </c>
      <c r="D22" s="75">
        <v>4.5</v>
      </c>
      <c r="E22" s="75">
        <v>1.9</v>
      </c>
      <c r="F22" s="24">
        <v>2274.637725</v>
      </c>
      <c r="G22" s="24">
        <v>686.94059295</v>
      </c>
      <c r="H22" s="24">
        <v>2961.5783179499999</v>
      </c>
      <c r="I22" s="76">
        <v>148.0789158975</v>
      </c>
      <c r="J22" s="25">
        <v>3109.7</v>
      </c>
      <c r="K22" s="79">
        <v>3109.6572338474998</v>
      </c>
      <c r="L22" s="24">
        <v>3109.7</v>
      </c>
      <c r="M22" s="100">
        <v>2954.2</v>
      </c>
      <c r="N22" s="25">
        <v>2798.7</v>
      </c>
      <c r="O22" s="71"/>
    </row>
    <row r="23" spans="2:15" ht="15.75" x14ac:dyDescent="0.25">
      <c r="B23" s="4">
        <v>17</v>
      </c>
      <c r="C23" s="3" t="s">
        <v>17</v>
      </c>
      <c r="D23" s="75">
        <v>0.5</v>
      </c>
      <c r="E23" s="75">
        <v>1.8</v>
      </c>
      <c r="F23" s="24">
        <v>239.43555000000001</v>
      </c>
      <c r="G23" s="24">
        <v>72.309536100000003</v>
      </c>
      <c r="H23" s="24">
        <v>311.74508609999998</v>
      </c>
      <c r="I23" s="76">
        <v>15.587254305</v>
      </c>
      <c r="J23" s="25">
        <v>327.3</v>
      </c>
      <c r="K23" s="79">
        <v>327.33234040499997</v>
      </c>
      <c r="L23" s="24">
        <v>327.3</v>
      </c>
      <c r="M23" s="100">
        <v>310.89999999999998</v>
      </c>
      <c r="N23" s="25">
        <v>294.60000000000002</v>
      </c>
      <c r="O23" s="71"/>
    </row>
    <row r="24" spans="2:15" ht="15.75" x14ac:dyDescent="0.25">
      <c r="B24" s="4">
        <v>18</v>
      </c>
      <c r="C24" s="3" t="s">
        <v>18</v>
      </c>
      <c r="D24" s="75">
        <v>2.5</v>
      </c>
      <c r="E24" s="75">
        <v>1.6</v>
      </c>
      <c r="F24" s="24">
        <v>1064.1579999999999</v>
      </c>
      <c r="G24" s="24">
        <v>321.37571599999995</v>
      </c>
      <c r="H24" s="24">
        <v>1385.5337159999999</v>
      </c>
      <c r="I24" s="76">
        <v>69.276685799999996</v>
      </c>
      <c r="J24" s="25">
        <v>1454.8</v>
      </c>
      <c r="K24" s="79">
        <v>1454.8104017999999</v>
      </c>
      <c r="L24" s="24">
        <v>1454.8</v>
      </c>
      <c r="M24" s="100">
        <v>1382.1</v>
      </c>
      <c r="N24" s="25">
        <v>1309.3</v>
      </c>
      <c r="O24" s="71"/>
    </row>
    <row r="25" spans="2:15" ht="15.75" x14ac:dyDescent="0.25">
      <c r="B25" s="4">
        <v>19</v>
      </c>
      <c r="C25" s="3" t="s">
        <v>19</v>
      </c>
      <c r="D25" s="75">
        <v>0.5</v>
      </c>
      <c r="E25" s="75">
        <v>1.6</v>
      </c>
      <c r="F25" s="24">
        <v>212.83160000000001</v>
      </c>
      <c r="G25" s="24">
        <v>64.275143200000002</v>
      </c>
      <c r="H25" s="24">
        <v>277.10674319999998</v>
      </c>
      <c r="I25" s="76">
        <v>13.855337159999999</v>
      </c>
      <c r="J25" s="25">
        <v>291</v>
      </c>
      <c r="K25" s="79">
        <v>290.96208035999996</v>
      </c>
      <c r="L25" s="24">
        <v>291</v>
      </c>
      <c r="M25" s="100">
        <v>276.5</v>
      </c>
      <c r="N25" s="25">
        <v>261.89999999999998</v>
      </c>
      <c r="O25" s="71"/>
    </row>
    <row r="26" spans="2:15" ht="15.75" x14ac:dyDescent="0.25">
      <c r="B26" s="4">
        <v>20</v>
      </c>
      <c r="C26" s="3" t="s">
        <v>20</v>
      </c>
      <c r="D26" s="75">
        <v>1.5</v>
      </c>
      <c r="E26" s="75">
        <v>1.6</v>
      </c>
      <c r="F26" s="24">
        <v>638.49480000000005</v>
      </c>
      <c r="G26" s="24">
        <v>192.82542960000001</v>
      </c>
      <c r="H26" s="24">
        <v>831.32022960000006</v>
      </c>
      <c r="I26" s="76">
        <v>41.566011480000007</v>
      </c>
      <c r="J26" s="25">
        <v>872.9</v>
      </c>
      <c r="K26" s="79">
        <v>872.8862410800001</v>
      </c>
      <c r="L26" s="24">
        <v>872.9</v>
      </c>
      <c r="M26" s="100">
        <v>829.3</v>
      </c>
      <c r="N26" s="25">
        <v>785.6</v>
      </c>
      <c r="O26" s="71"/>
    </row>
    <row r="27" spans="2:15" ht="15.75" x14ac:dyDescent="0.25">
      <c r="B27" s="4">
        <v>21</v>
      </c>
      <c r="C27" s="3" t="s">
        <v>51</v>
      </c>
      <c r="D27" s="75">
        <v>1</v>
      </c>
      <c r="E27" s="75">
        <v>2.2000000000000002</v>
      </c>
      <c r="F27" s="24">
        <v>585.28690000000006</v>
      </c>
      <c r="G27" s="24">
        <v>176.75664380000001</v>
      </c>
      <c r="H27" s="24">
        <v>762.04354380000007</v>
      </c>
      <c r="I27" s="76">
        <v>38.102177190000006</v>
      </c>
      <c r="J27" s="25">
        <v>800.1</v>
      </c>
      <c r="K27" s="79">
        <v>800.14572099000009</v>
      </c>
      <c r="L27" s="24">
        <v>800.1</v>
      </c>
      <c r="M27" s="100">
        <v>760.1</v>
      </c>
      <c r="N27" s="25">
        <v>720.1</v>
      </c>
      <c r="O27" s="71"/>
    </row>
    <row r="28" spans="2:15" ht="15.75" x14ac:dyDescent="0.25">
      <c r="B28" s="4">
        <v>22</v>
      </c>
      <c r="C28" s="3" t="s">
        <v>21</v>
      </c>
      <c r="D28" s="75">
        <v>0.5</v>
      </c>
      <c r="E28" s="75">
        <v>2.5</v>
      </c>
      <c r="F28" s="24">
        <v>332.549375</v>
      </c>
      <c r="G28" s="24">
        <v>100.42991124999999</v>
      </c>
      <c r="H28" s="24">
        <v>432.97928624999997</v>
      </c>
      <c r="I28" s="76">
        <v>21.648964312499999</v>
      </c>
      <c r="J28" s="25">
        <v>454.6</v>
      </c>
      <c r="K28" s="79">
        <v>454.62825056249994</v>
      </c>
      <c r="L28" s="24">
        <v>454.6</v>
      </c>
      <c r="M28" s="100">
        <v>431.8</v>
      </c>
      <c r="N28" s="25">
        <v>409.1</v>
      </c>
      <c r="O28" s="71"/>
    </row>
    <row r="29" spans="2:15" ht="15.75" x14ac:dyDescent="0.25">
      <c r="B29" s="4">
        <v>23</v>
      </c>
      <c r="C29" s="3" t="s">
        <v>22</v>
      </c>
      <c r="D29" s="75">
        <v>1</v>
      </c>
      <c r="E29" s="75">
        <v>1.8</v>
      </c>
      <c r="F29" s="24">
        <v>478.87110000000001</v>
      </c>
      <c r="G29" s="24">
        <v>144.61907220000001</v>
      </c>
      <c r="H29" s="24">
        <v>623.49017219999996</v>
      </c>
      <c r="I29" s="76">
        <v>31.17450861</v>
      </c>
      <c r="J29" s="25">
        <v>654.70000000000005</v>
      </c>
      <c r="K29" s="79">
        <v>654.66468080999994</v>
      </c>
      <c r="L29" s="24">
        <v>654.70000000000005</v>
      </c>
      <c r="M29" s="100">
        <v>622</v>
      </c>
      <c r="N29" s="25">
        <v>589.20000000000005</v>
      </c>
      <c r="O29" s="71"/>
    </row>
    <row r="30" spans="2:15" ht="15.75" x14ac:dyDescent="0.25">
      <c r="B30" s="4">
        <v>24</v>
      </c>
      <c r="C30" s="3" t="s">
        <v>23</v>
      </c>
      <c r="D30" s="75">
        <v>2</v>
      </c>
      <c r="E30" s="75">
        <v>2.2000000000000002</v>
      </c>
      <c r="F30" s="24">
        <v>1170.5738000000001</v>
      </c>
      <c r="G30" s="24">
        <v>353.51328760000001</v>
      </c>
      <c r="H30" s="24">
        <v>1524.0870876000001</v>
      </c>
      <c r="I30" s="76">
        <v>76.204354380000012</v>
      </c>
      <c r="J30" s="25">
        <v>1600.3</v>
      </c>
      <c r="K30" s="79">
        <v>1600.2914419800002</v>
      </c>
      <c r="L30" s="24">
        <v>1600.3</v>
      </c>
      <c r="M30" s="100">
        <v>1520.3</v>
      </c>
      <c r="N30" s="25">
        <v>1440.3</v>
      </c>
      <c r="O30" s="71"/>
    </row>
    <row r="31" spans="2:15" ht="15.75" x14ac:dyDescent="0.25">
      <c r="B31" s="4">
        <v>25</v>
      </c>
      <c r="C31" s="3" t="s">
        <v>24</v>
      </c>
      <c r="D31" s="75">
        <v>1</v>
      </c>
      <c r="E31" s="75">
        <v>1.6</v>
      </c>
      <c r="F31" s="24">
        <v>425.66320000000002</v>
      </c>
      <c r="G31" s="24">
        <v>128.5502864</v>
      </c>
      <c r="H31" s="24">
        <v>554.21348639999997</v>
      </c>
      <c r="I31" s="76">
        <v>27.710674319999999</v>
      </c>
      <c r="J31" s="25">
        <v>581.9</v>
      </c>
      <c r="K31" s="79">
        <v>581.92416071999992</v>
      </c>
      <c r="L31" s="24">
        <v>581.9</v>
      </c>
      <c r="M31" s="100">
        <v>552.79999999999995</v>
      </c>
      <c r="N31" s="25">
        <v>523.70000000000005</v>
      </c>
      <c r="O31" s="71"/>
    </row>
    <row r="32" spans="2:15" ht="15.75" x14ac:dyDescent="0.25">
      <c r="B32" s="4">
        <v>26</v>
      </c>
      <c r="C32" s="3" t="s">
        <v>25</v>
      </c>
      <c r="D32" s="75">
        <v>1</v>
      </c>
      <c r="E32" s="75">
        <v>2.2000000000000002</v>
      </c>
      <c r="F32" s="24">
        <v>585.28690000000006</v>
      </c>
      <c r="G32" s="24">
        <v>176.75664380000001</v>
      </c>
      <c r="H32" s="24">
        <v>762.04354380000007</v>
      </c>
      <c r="I32" s="76">
        <v>38.102177190000006</v>
      </c>
      <c r="J32" s="25">
        <v>800.1</v>
      </c>
      <c r="K32" s="79">
        <v>800.14572099000009</v>
      </c>
      <c r="L32" s="24">
        <v>800.1</v>
      </c>
      <c r="M32" s="100">
        <v>760.1</v>
      </c>
      <c r="N32" s="25">
        <v>720.1</v>
      </c>
      <c r="O32" s="71"/>
    </row>
    <row r="33" spans="2:18" ht="15.75" x14ac:dyDescent="0.25">
      <c r="B33" s="4">
        <v>27</v>
      </c>
      <c r="C33" s="3" t="s">
        <v>26</v>
      </c>
      <c r="D33" s="75">
        <v>4</v>
      </c>
      <c r="E33" s="75">
        <v>2.1</v>
      </c>
      <c r="F33" s="24">
        <v>2234.7318000000005</v>
      </c>
      <c r="G33" s="24">
        <v>674.88900360000014</v>
      </c>
      <c r="H33" s="24">
        <v>2909.6208036000007</v>
      </c>
      <c r="I33" s="76">
        <v>145.48104018000004</v>
      </c>
      <c r="J33" s="25">
        <v>3055.1</v>
      </c>
      <c r="K33" s="79">
        <v>3055.1018437800008</v>
      </c>
      <c r="L33" s="24">
        <v>3055.1</v>
      </c>
      <c r="M33" s="100">
        <v>2902.3</v>
      </c>
      <c r="N33" s="25">
        <v>2749.6</v>
      </c>
      <c r="O33" s="71"/>
    </row>
    <row r="34" spans="2:18" ht="15.75" x14ac:dyDescent="0.25">
      <c r="B34" s="4">
        <v>28</v>
      </c>
      <c r="C34" s="3" t="s">
        <v>27</v>
      </c>
      <c r="D34" s="75">
        <v>4</v>
      </c>
      <c r="E34" s="75">
        <v>1.6</v>
      </c>
      <c r="F34" s="24">
        <v>1702.6528000000001</v>
      </c>
      <c r="G34" s="24">
        <v>514.20114560000002</v>
      </c>
      <c r="H34" s="24">
        <v>2216.8539455999999</v>
      </c>
      <c r="I34" s="76">
        <v>110.84269728</v>
      </c>
      <c r="J34" s="25">
        <v>2327.6999999999998</v>
      </c>
      <c r="K34" s="79">
        <v>2327.6966428799997</v>
      </c>
      <c r="L34" s="24">
        <v>2327.6999999999998</v>
      </c>
      <c r="M34" s="100">
        <v>2211.3000000000002</v>
      </c>
      <c r="N34" s="25">
        <v>2094.9</v>
      </c>
      <c r="O34" s="71"/>
    </row>
    <row r="35" spans="2:18" ht="15.75" x14ac:dyDescent="0.25">
      <c r="B35" s="4">
        <v>29</v>
      </c>
      <c r="C35" s="3" t="s">
        <v>28</v>
      </c>
      <c r="D35" s="75">
        <v>1</v>
      </c>
      <c r="E35" s="75">
        <v>1.6</v>
      </c>
      <c r="F35" s="24">
        <v>425.66320000000002</v>
      </c>
      <c r="G35" s="24">
        <v>128.5502864</v>
      </c>
      <c r="H35" s="24">
        <v>554.21348639999997</v>
      </c>
      <c r="I35" s="76">
        <v>27.710674319999999</v>
      </c>
      <c r="J35" s="25">
        <v>581.9</v>
      </c>
      <c r="K35" s="79">
        <v>581.92416071999992</v>
      </c>
      <c r="L35" s="24">
        <v>581.9</v>
      </c>
      <c r="M35" s="100">
        <v>552.79999999999995</v>
      </c>
      <c r="N35" s="25">
        <v>523.70000000000005</v>
      </c>
      <c r="O35" s="71"/>
    </row>
    <row r="36" spans="2:18" ht="15.75" x14ac:dyDescent="0.25">
      <c r="B36" s="4">
        <v>30</v>
      </c>
      <c r="C36" s="3" t="s">
        <v>29</v>
      </c>
      <c r="D36" s="75">
        <v>1</v>
      </c>
      <c r="E36" s="75">
        <v>1.6</v>
      </c>
      <c r="F36" s="24">
        <v>425.66320000000002</v>
      </c>
      <c r="G36" s="24">
        <v>128.5502864</v>
      </c>
      <c r="H36" s="24">
        <v>554.21348639999997</v>
      </c>
      <c r="I36" s="76">
        <v>27.710674319999999</v>
      </c>
      <c r="J36" s="25">
        <v>581.9</v>
      </c>
      <c r="K36" s="79">
        <v>581.92416071999992</v>
      </c>
      <c r="L36" s="24">
        <v>581.9</v>
      </c>
      <c r="M36" s="100">
        <v>552.79999999999995</v>
      </c>
      <c r="N36" s="25">
        <v>523.70000000000005</v>
      </c>
      <c r="O36" s="71"/>
    </row>
    <row r="37" spans="2:18" ht="15.75" x14ac:dyDescent="0.25">
      <c r="B37" s="4">
        <v>31</v>
      </c>
      <c r="C37" s="3" t="s">
        <v>30</v>
      </c>
      <c r="D37" s="75">
        <v>2</v>
      </c>
      <c r="E37" s="75">
        <v>1.6</v>
      </c>
      <c r="F37" s="24">
        <v>851.32640000000004</v>
      </c>
      <c r="G37" s="24">
        <v>257.10057280000001</v>
      </c>
      <c r="H37" s="24">
        <v>1108.4269727999999</v>
      </c>
      <c r="I37" s="76">
        <v>55.421348639999998</v>
      </c>
      <c r="J37" s="25">
        <v>1163.8</v>
      </c>
      <c r="K37" s="79">
        <v>1163.8483214399998</v>
      </c>
      <c r="L37" s="24">
        <v>1163.8</v>
      </c>
      <c r="M37" s="100">
        <v>1105.5999999999999</v>
      </c>
      <c r="N37" s="25">
        <v>1047.4000000000001</v>
      </c>
      <c r="O37" s="71"/>
    </row>
    <row r="38" spans="2:18" ht="15.75" x14ac:dyDescent="0.25">
      <c r="B38" s="4">
        <v>32</v>
      </c>
      <c r="C38" s="3" t="s">
        <v>31</v>
      </c>
      <c r="D38" s="75">
        <v>4</v>
      </c>
      <c r="E38" s="75">
        <v>1.6</v>
      </c>
      <c r="F38" s="24">
        <v>1702.6528000000001</v>
      </c>
      <c r="G38" s="24">
        <v>514.20114560000002</v>
      </c>
      <c r="H38" s="24">
        <v>2216.8539455999999</v>
      </c>
      <c r="I38" s="76">
        <v>110.84269728</v>
      </c>
      <c r="J38" s="25">
        <v>2327.6999999999998</v>
      </c>
      <c r="K38" s="79">
        <v>2327.6966428799997</v>
      </c>
      <c r="L38" s="24">
        <v>2327.6999999999998</v>
      </c>
      <c r="M38" s="100">
        <v>2211.3000000000002</v>
      </c>
      <c r="N38" s="25">
        <v>2094.9</v>
      </c>
      <c r="O38" s="71"/>
    </row>
    <row r="39" spans="2:18" ht="15.75" x14ac:dyDescent="0.25">
      <c r="B39" s="4">
        <v>33</v>
      </c>
      <c r="C39" s="3" t="s">
        <v>32</v>
      </c>
      <c r="D39" s="75">
        <v>7.5</v>
      </c>
      <c r="E39" s="75">
        <v>1.6</v>
      </c>
      <c r="F39" s="24">
        <v>3192.4740000000002</v>
      </c>
      <c r="G39" s="24">
        <v>964.12714800000003</v>
      </c>
      <c r="H39" s="24">
        <v>4156.6011479999997</v>
      </c>
      <c r="I39" s="76">
        <v>207.83005739999999</v>
      </c>
      <c r="J39" s="25">
        <v>4364.3999999999996</v>
      </c>
      <c r="K39" s="79">
        <v>4364.4312054000002</v>
      </c>
      <c r="L39" s="24">
        <v>4364.3999999999996</v>
      </c>
      <c r="M39" s="100">
        <v>4146.2</v>
      </c>
      <c r="N39" s="25">
        <v>3928</v>
      </c>
      <c r="O39" s="71"/>
    </row>
    <row r="40" spans="2:18" ht="15.75" x14ac:dyDescent="0.25">
      <c r="B40" s="4">
        <v>34</v>
      </c>
      <c r="C40" s="3" t="s">
        <v>33</v>
      </c>
      <c r="D40" s="75">
        <v>1</v>
      </c>
      <c r="E40" s="75">
        <v>1.6</v>
      </c>
      <c r="F40" s="24">
        <v>425.66320000000002</v>
      </c>
      <c r="G40" s="24">
        <v>128.5502864</v>
      </c>
      <c r="H40" s="24">
        <v>554.21348639999997</v>
      </c>
      <c r="I40" s="76">
        <v>27.710674319999999</v>
      </c>
      <c r="J40" s="25">
        <v>581.9</v>
      </c>
      <c r="K40" s="79">
        <v>581.92416071999992</v>
      </c>
      <c r="L40" s="24">
        <v>581.9</v>
      </c>
      <c r="M40" s="100">
        <v>552.79999999999995</v>
      </c>
      <c r="N40" s="25">
        <v>523.70000000000005</v>
      </c>
      <c r="O40" s="71"/>
    </row>
    <row r="41" spans="2:18" ht="15.75" x14ac:dyDescent="0.25">
      <c r="B41" s="4">
        <v>35</v>
      </c>
      <c r="C41" s="3" t="s">
        <v>34</v>
      </c>
      <c r="D41" s="75">
        <v>3</v>
      </c>
      <c r="E41" s="75">
        <v>1.6</v>
      </c>
      <c r="F41" s="24">
        <v>1276.9896000000001</v>
      </c>
      <c r="G41" s="24">
        <v>385.65085920000001</v>
      </c>
      <c r="H41" s="24">
        <v>1662.6404592000001</v>
      </c>
      <c r="I41" s="76">
        <v>83.132022960000015</v>
      </c>
      <c r="J41" s="25">
        <v>1745.8</v>
      </c>
      <c r="K41" s="79">
        <v>1745.7724821600002</v>
      </c>
      <c r="L41" s="24">
        <v>1745.8</v>
      </c>
      <c r="M41" s="100">
        <v>1658.5</v>
      </c>
      <c r="N41" s="25">
        <v>1571.2</v>
      </c>
      <c r="O41" s="71"/>
    </row>
    <row r="42" spans="2:18" ht="15.75" x14ac:dyDescent="0.25">
      <c r="B42" s="4">
        <v>36</v>
      </c>
      <c r="C42" s="3" t="s">
        <v>35</v>
      </c>
      <c r="D42" s="75">
        <v>1.5</v>
      </c>
      <c r="E42" s="75">
        <v>2.1</v>
      </c>
      <c r="F42" s="24">
        <v>838.02442500000006</v>
      </c>
      <c r="G42" s="24">
        <v>253.08337635000001</v>
      </c>
      <c r="H42" s="24">
        <v>1091.10780135</v>
      </c>
      <c r="I42" s="76">
        <v>54.555390067500007</v>
      </c>
      <c r="J42" s="25">
        <v>1145.7</v>
      </c>
      <c r="K42" s="79">
        <v>1145.6631914175</v>
      </c>
      <c r="L42" s="24">
        <v>1145.7</v>
      </c>
      <c r="M42" s="100">
        <v>1088.4000000000001</v>
      </c>
      <c r="N42" s="25">
        <v>1031.0999999999999</v>
      </c>
      <c r="O42" s="71"/>
      <c r="R42" s="33"/>
    </row>
    <row r="43" spans="2:18" ht="15.75" x14ac:dyDescent="0.25">
      <c r="B43" s="4">
        <v>37</v>
      </c>
      <c r="C43" s="3" t="s">
        <v>36</v>
      </c>
      <c r="D43" s="75">
        <v>3.5</v>
      </c>
      <c r="E43" s="75">
        <v>2.2000000000000002</v>
      </c>
      <c r="F43" s="24">
        <v>2048.5041500000002</v>
      </c>
      <c r="G43" s="24">
        <v>618.64825330000008</v>
      </c>
      <c r="H43" s="24">
        <v>2667.1524033000005</v>
      </c>
      <c r="I43" s="76">
        <v>133.35762016500004</v>
      </c>
      <c r="J43" s="25">
        <v>2800.5</v>
      </c>
      <c r="K43" s="79">
        <v>2800.5100234650004</v>
      </c>
      <c r="L43" s="24">
        <v>2800.5</v>
      </c>
      <c r="M43" s="100">
        <v>2660.5</v>
      </c>
      <c r="N43" s="25">
        <v>2520.5</v>
      </c>
      <c r="O43" s="71"/>
    </row>
    <row r="44" spans="2:18" ht="15.75" x14ac:dyDescent="0.25">
      <c r="B44" s="4">
        <v>38</v>
      </c>
      <c r="C44" s="5" t="s">
        <v>37</v>
      </c>
      <c r="D44" s="80">
        <v>0.5</v>
      </c>
      <c r="E44" s="80">
        <v>1.6</v>
      </c>
      <c r="F44" s="24">
        <v>212.83160000000001</v>
      </c>
      <c r="G44" s="24">
        <v>64.275143200000002</v>
      </c>
      <c r="H44" s="24">
        <v>277.10674319999998</v>
      </c>
      <c r="I44" s="76">
        <v>13.855337159999999</v>
      </c>
      <c r="J44" s="25">
        <v>291</v>
      </c>
      <c r="K44" s="79">
        <v>290.96208035999996</v>
      </c>
      <c r="L44" s="24">
        <v>291</v>
      </c>
      <c r="M44" s="100">
        <v>276.5</v>
      </c>
      <c r="N44" s="25">
        <v>261.89999999999998</v>
      </c>
      <c r="O44" s="71"/>
    </row>
    <row r="45" spans="2:18" ht="15.75" x14ac:dyDescent="0.25">
      <c r="B45" s="4">
        <v>39</v>
      </c>
      <c r="C45" s="3" t="s">
        <v>38</v>
      </c>
      <c r="D45" s="75">
        <v>1.5</v>
      </c>
      <c r="E45" s="75">
        <v>1.6</v>
      </c>
      <c r="F45" s="24">
        <v>638.49480000000005</v>
      </c>
      <c r="G45" s="24">
        <v>192.82542960000001</v>
      </c>
      <c r="H45" s="24">
        <v>831.32022960000006</v>
      </c>
      <c r="I45" s="76">
        <v>41.566011480000007</v>
      </c>
      <c r="J45" s="25">
        <v>872.9</v>
      </c>
      <c r="K45" s="79">
        <v>872.8862410800001</v>
      </c>
      <c r="L45" s="24">
        <v>872.9</v>
      </c>
      <c r="M45" s="100">
        <v>829.3</v>
      </c>
      <c r="N45" s="25">
        <v>785.6</v>
      </c>
      <c r="O45" s="71"/>
    </row>
    <row r="46" spans="2:18" ht="15.75" x14ac:dyDescent="0.25">
      <c r="B46" s="4">
        <v>40</v>
      </c>
      <c r="C46" s="3" t="s">
        <v>39</v>
      </c>
      <c r="D46" s="75">
        <v>5</v>
      </c>
      <c r="E46" s="75">
        <v>1.6</v>
      </c>
      <c r="F46" s="24">
        <v>2128.3159999999998</v>
      </c>
      <c r="G46" s="24">
        <v>642.75143199999991</v>
      </c>
      <c r="H46" s="24">
        <v>2771.0674319999998</v>
      </c>
      <c r="I46" s="76">
        <v>138.55337159999999</v>
      </c>
      <c r="J46" s="25">
        <v>2909.6</v>
      </c>
      <c r="K46" s="79">
        <v>2909.6208035999998</v>
      </c>
      <c r="L46" s="24">
        <v>2909.6</v>
      </c>
      <c r="M46" s="100">
        <v>2764.1</v>
      </c>
      <c r="N46" s="25">
        <v>2618.6</v>
      </c>
      <c r="O46" s="71"/>
    </row>
    <row r="47" spans="2:18" ht="15.75" x14ac:dyDescent="0.25">
      <c r="B47" s="4">
        <v>41</v>
      </c>
      <c r="C47" s="3" t="s">
        <v>40</v>
      </c>
      <c r="D47" s="75">
        <v>3</v>
      </c>
      <c r="E47" s="75">
        <v>1.6</v>
      </c>
      <c r="F47" s="24">
        <v>1276.9896000000001</v>
      </c>
      <c r="G47" s="24">
        <v>385.65085920000001</v>
      </c>
      <c r="H47" s="24">
        <v>1662.6404592000001</v>
      </c>
      <c r="I47" s="76">
        <v>83.132022960000015</v>
      </c>
      <c r="J47" s="25">
        <v>1745.8</v>
      </c>
      <c r="K47" s="79">
        <v>1745.7724821600002</v>
      </c>
      <c r="L47" s="24">
        <v>1745.8</v>
      </c>
      <c r="M47" s="100">
        <v>1658.4</v>
      </c>
      <c r="N47" s="25">
        <v>1571.4</v>
      </c>
      <c r="O47" s="71"/>
    </row>
    <row r="48" spans="2:18" ht="16.5" thickBot="1" x14ac:dyDescent="0.3">
      <c r="B48" s="4">
        <v>42</v>
      </c>
      <c r="C48" s="3" t="s">
        <v>41</v>
      </c>
      <c r="D48" s="75">
        <v>2.5</v>
      </c>
      <c r="E48" s="75">
        <v>1.6</v>
      </c>
      <c r="F48" s="24">
        <v>1064.1579999999999</v>
      </c>
      <c r="G48" s="24">
        <v>321.37571599999995</v>
      </c>
      <c r="H48" s="24">
        <v>1385.5337159999999</v>
      </c>
      <c r="I48" s="76">
        <v>69.276685799999996</v>
      </c>
      <c r="J48" s="25">
        <v>1454.8</v>
      </c>
      <c r="K48" s="79">
        <v>1454.8104017999999</v>
      </c>
      <c r="L48" s="24">
        <v>1454.8</v>
      </c>
      <c r="M48" s="100">
        <v>1382.1</v>
      </c>
      <c r="N48" s="88">
        <v>1309.3</v>
      </c>
      <c r="O48" s="71"/>
    </row>
    <row r="49" spans="2:15" ht="16.5" thickBot="1" x14ac:dyDescent="0.3">
      <c r="B49" s="19"/>
      <c r="C49" s="20" t="s">
        <v>42</v>
      </c>
      <c r="D49" s="81">
        <v>153.5</v>
      </c>
      <c r="E49" s="81"/>
      <c r="F49" s="82">
        <v>70141.314175000021</v>
      </c>
      <c r="G49" s="82">
        <v>21182.676880850006</v>
      </c>
      <c r="H49" s="82">
        <v>91323.991055849983</v>
      </c>
      <c r="I49" s="83">
        <v>4566.199552792501</v>
      </c>
      <c r="J49" s="84">
        <v>95890</v>
      </c>
      <c r="K49" s="85">
        <v>85415.555715682494</v>
      </c>
      <c r="L49" s="86">
        <v>85415.400000000009</v>
      </c>
      <c r="M49" s="82">
        <v>91095.600000000035</v>
      </c>
      <c r="N49" s="87">
        <v>86300.999999999985</v>
      </c>
      <c r="O49" s="31"/>
    </row>
    <row r="50" spans="2:15" ht="18.75" x14ac:dyDescent="0.3">
      <c r="B50" s="26"/>
      <c r="C50" s="27"/>
      <c r="D50" s="64"/>
      <c r="E50" s="64"/>
      <c r="F50" s="65"/>
      <c r="G50" s="65"/>
      <c r="H50" s="65"/>
      <c r="I50" s="65"/>
      <c r="J50" s="65"/>
      <c r="K50" s="30"/>
      <c r="L50" s="31"/>
      <c r="M50" s="31"/>
      <c r="N50" s="72"/>
      <c r="O50" s="31"/>
    </row>
    <row r="51" spans="2:15" ht="15.75" x14ac:dyDescent="0.25">
      <c r="B51" s="26"/>
      <c r="C51" s="27"/>
      <c r="D51" s="28"/>
      <c r="E51" s="28"/>
      <c r="F51" s="29"/>
      <c r="G51" s="29"/>
      <c r="H51" s="29"/>
      <c r="I51" s="29"/>
      <c r="J51" s="29"/>
      <c r="K51" s="30"/>
      <c r="L51" s="31"/>
      <c r="M51" s="31"/>
      <c r="N51" s="31"/>
      <c r="O51" s="31"/>
    </row>
    <row r="52" spans="2:15" ht="18.75" x14ac:dyDescent="0.3">
      <c r="B52" s="10"/>
      <c r="C52" s="48" t="s">
        <v>61</v>
      </c>
      <c r="D52" s="48"/>
      <c r="E52" s="48"/>
      <c r="F52" s="48"/>
      <c r="G52" s="48"/>
      <c r="H52" s="48"/>
      <c r="I52" s="48"/>
      <c r="J52" s="48" t="s">
        <v>60</v>
      </c>
      <c r="K52" s="11"/>
      <c r="L52" s="11"/>
      <c r="M52" s="11"/>
      <c r="N52" s="11"/>
      <c r="O52" s="11"/>
    </row>
    <row r="53" spans="2:15" ht="18.75" x14ac:dyDescent="0.3">
      <c r="C53" s="48" t="s">
        <v>62</v>
      </c>
      <c r="D53" s="48"/>
      <c r="E53" s="48"/>
      <c r="F53" s="48"/>
      <c r="G53" s="48"/>
      <c r="H53" s="48"/>
      <c r="I53" s="48"/>
      <c r="J53" s="48"/>
      <c r="K53" s="13" t="s">
        <v>54</v>
      </c>
    </row>
    <row r="54" spans="2:15" ht="18.75" x14ac:dyDescent="0.3">
      <c r="C54" s="48"/>
      <c r="D54" s="48"/>
      <c r="E54" s="48"/>
      <c r="F54" s="48"/>
      <c r="G54" s="48"/>
      <c r="H54" s="48"/>
      <c r="I54" s="48"/>
      <c r="J54" s="48"/>
      <c r="K54" s="13"/>
    </row>
    <row r="55" spans="2:15" ht="15.75" x14ac:dyDescent="0.25">
      <c r="C55" s="12"/>
      <c r="D55" s="12"/>
      <c r="E55" s="12"/>
      <c r="F55" s="12"/>
      <c r="G55" s="12"/>
      <c r="H55" s="12"/>
      <c r="I55" s="12"/>
      <c r="J55" s="12"/>
    </row>
    <row r="56" spans="2:15" x14ac:dyDescent="0.25">
      <c r="C56" s="1" t="s">
        <v>65</v>
      </c>
    </row>
    <row r="57" spans="2:15" hidden="1" x14ac:dyDescent="0.25"/>
    <row r="59" spans="2:15" x14ac:dyDescent="0.25">
      <c r="C59" s="32"/>
    </row>
  </sheetData>
  <mergeCells count="2">
    <mergeCell ref="C1:N1"/>
    <mergeCell ref="B2:N2"/>
  </mergeCells>
  <pageMargins left="0.23622047244094491" right="0.23622047244094491" top="0.74803149606299213" bottom="0.74803149606299213" header="0.31496062992125984" footer="0.31496062992125984"/>
  <pageSetup paperSize="9" scale="59" fitToHeight="4" orientation="portrait" r:id="rId1"/>
  <rowBreaks count="1" manualBreakCount="1"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Субсидии 2017-2019</vt:lpstr>
      <vt:lpstr>Зарплата 2017-2019</vt:lpstr>
      <vt:lpstr>'Зарплата 2017-2019'!Область_печати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Фараджова Н.И.</dc:creator>
  <cp:lastModifiedBy>Щеколкова Е.И.</cp:lastModifiedBy>
  <cp:lastPrinted>2016-10-12T09:48:18Z</cp:lastPrinted>
  <dcterms:created xsi:type="dcterms:W3CDTF">2014-08-15T03:12:16Z</dcterms:created>
  <dcterms:modified xsi:type="dcterms:W3CDTF">2016-11-14T07:17:36Z</dcterms:modified>
</cp:coreProperties>
</file>