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1. Формирование\Сдано в ЗС\Документы и материалы\Расчеты и методики\"/>
    </mc:Choice>
  </mc:AlternateContent>
  <bookViews>
    <workbookView xWindow="0" yWindow="0" windowWidth="28650" windowHeight="11070"/>
  </bookViews>
  <sheets>
    <sheet name="1" sheetId="3" r:id="rId1"/>
  </sheets>
  <externalReferences>
    <externalReference r:id="rId2"/>
    <externalReference r:id="rId3"/>
    <externalReference r:id="rId4"/>
  </externalReferences>
  <definedNames>
    <definedName name="Choice">[1]Вспомогательный!$A$18:$B$18</definedName>
    <definedName name="Data2" localSheetId="0">[2]Данные!#REF!</definedName>
    <definedName name="Data2">[2]Данные!#REF!</definedName>
    <definedName name="Data3" localSheetId="0">[2]Данные!#REF!</definedName>
    <definedName name="Data3">[2]Данные!#REF!</definedName>
    <definedName name="Economy1" localSheetId="0">#REF!</definedName>
    <definedName name="Economy1">#REF!</definedName>
    <definedName name="Economy2" localSheetId="0">#REF!</definedName>
    <definedName name="Economy2">#REF!</definedName>
    <definedName name="taxes" localSheetId="0">[3]Вспомогательный!#REF!</definedName>
    <definedName name="taxes">[3]Вспомогательный!#REF!</definedName>
    <definedName name="_xlnm.Print_Titles" localSheetId="0">'1'!$B:$B,'1'!$5:$5</definedName>
    <definedName name="НВ">#REF!</definedName>
    <definedName name="_xlnm.Print_Area" localSheetId="0">'1'!$A$1:$R$59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3" l="1"/>
  <c r="N51" i="3"/>
  <c r="H51" i="3" l="1"/>
  <c r="F51" i="3" l="1"/>
  <c r="L51" i="3" l="1"/>
  <c r="M51" i="3" l="1"/>
  <c r="E51" i="3"/>
  <c r="G51" i="3"/>
  <c r="I51" i="3" l="1"/>
  <c r="A50" i="3" l="1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J51" i="3" l="1"/>
  <c r="K51" i="3" l="1"/>
  <c r="O51" i="3" l="1"/>
  <c r="P51" i="3" l="1"/>
  <c r="Q51" i="3" l="1"/>
  <c r="R51" i="3" l="1"/>
</calcChain>
</file>

<file path=xl/sharedStrings.xml><?xml version="1.0" encoding="utf-8"?>
<sst xmlns="http://schemas.openxmlformats.org/spreadsheetml/2006/main" count="73" uniqueCount="73">
  <si>
    <t>тыс. рублей</t>
  </si>
  <si>
    <t>№</t>
  </si>
  <si>
    <t>Наименование</t>
  </si>
  <si>
    <t>итого</t>
  </si>
  <si>
    <t>г. Братск</t>
  </si>
  <si>
    <t>г. Зима</t>
  </si>
  <si>
    <t>г. Иркутск</t>
  </si>
  <si>
    <t>г. Саянск</t>
  </si>
  <si>
    <t>г. Свирск</t>
  </si>
  <si>
    <t>г. Тулун</t>
  </si>
  <si>
    <t>г. Усолье-Сибирское</t>
  </si>
  <si>
    <t>г. Усть-Илимск</t>
  </si>
  <si>
    <t>г. Черемхово</t>
  </si>
  <si>
    <t>г. Ангарск</t>
  </si>
  <si>
    <t>Балаганский р.</t>
  </si>
  <si>
    <t>Бодайбинский р.</t>
  </si>
  <si>
    <t>Братский р.</t>
  </si>
  <si>
    <t>Жигаловский р.</t>
  </si>
  <si>
    <t>Заларинский р.</t>
  </si>
  <si>
    <t>Зиминский р.</t>
  </si>
  <si>
    <t>Иркутский р.</t>
  </si>
  <si>
    <t>Казачинско-Ленский р.</t>
  </si>
  <si>
    <t>Катангский р.</t>
  </si>
  <si>
    <t>Качугский р.</t>
  </si>
  <si>
    <t>Киренский р.</t>
  </si>
  <si>
    <t>Куйтунский р.</t>
  </si>
  <si>
    <t>Мамско-Чуйский р.</t>
  </si>
  <si>
    <t>Нижнеилимский р.</t>
  </si>
  <si>
    <t>Нижнеудинский р.</t>
  </si>
  <si>
    <t>Ольхонский р.</t>
  </si>
  <si>
    <t>Слюдянский р.</t>
  </si>
  <si>
    <t>Тайшетский р.</t>
  </si>
  <si>
    <t>Тулунский р.</t>
  </si>
  <si>
    <t>Усольский р.</t>
  </si>
  <si>
    <t>Усть-Илимский р.</t>
  </si>
  <si>
    <t>Усть-Кутский р.</t>
  </si>
  <si>
    <t>Усть-Удинский р.</t>
  </si>
  <si>
    <t>Черемховский р.</t>
  </si>
  <si>
    <t>Чунский р.</t>
  </si>
  <si>
    <t>Шелеховский р.</t>
  </si>
  <si>
    <t>Аларский р.</t>
  </si>
  <si>
    <t>Баяндаевский р.</t>
  </si>
  <si>
    <t>Боханский р.</t>
  </si>
  <si>
    <t>Нукутский р.</t>
  </si>
  <si>
    <t>Осинский р.</t>
  </si>
  <si>
    <t>Эхирит-Булагатский р.</t>
  </si>
  <si>
    <t>первоначальный бюджет</t>
  </si>
  <si>
    <t>Субсидия на выравнивание</t>
  </si>
  <si>
    <t>РК+СН</t>
  </si>
  <si>
    <t>2017 год</t>
  </si>
  <si>
    <t>Оценка МФ</t>
  </si>
  <si>
    <t xml:space="preserve">РАСЧЕТ РАСПРЕДЕЛЕНИЯ </t>
  </si>
  <si>
    <t>субсидии на выравнивание обеспеченности муниципальных районов (городских округов) Иркутской области по реализации ими их</t>
  </si>
  <si>
    <t>отдельных расходных обязательств на 2017 год и на плановый период 2018-2019 годов (далее - субсидия на выравнивание)</t>
  </si>
  <si>
    <t>Министр финансов Иркутской области</t>
  </si>
  <si>
    <t>Н.В. Бояринова</t>
  </si>
  <si>
    <t>уточнение июня</t>
  </si>
  <si>
    <t xml:space="preserve">Численность населения на 01.01.2016 </t>
  </si>
  <si>
    <t>Первая часть субсидии на выравнивание</t>
  </si>
  <si>
    <t>ОМСУ (в пределах факта 2015 года)</t>
  </si>
  <si>
    <t>не ОМСУ</t>
  </si>
  <si>
    <t>Вторая часть субсидии на выравнивание</t>
  </si>
  <si>
    <t>Дотация на выравнивание на 2017 год</t>
  </si>
  <si>
    <t>Доходы бюджета всего</t>
  </si>
  <si>
    <t>в том числе 
налоговые и неналоговые доходы</t>
  </si>
  <si>
    <t>Расходы бюджета по оценке МО на 2016 год</t>
  </si>
  <si>
    <t>2018 год</t>
  </si>
  <si>
    <t>2019 год</t>
  </si>
  <si>
    <t>в том числе дотация на выравнивание</t>
  </si>
  <si>
    <t>в том числе субсидия на выравнивание</t>
  </si>
  <si>
    <t>11=9+10+12</t>
  </si>
  <si>
    <t xml:space="preserve">Дотации и субсидии на выравнивание, дотация на сбалан-ть из ОБ в 2016 году </t>
  </si>
  <si>
    <t>А.С. Пыжикова, 25-63-59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</si>
</sst>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р_._-;\-* #,##0.00_р_._-;_-* &quot;-&quot;??_р_._-;_-@_-"/>
    <numFmt numFmtId="164" formatCode="#,##0.0_ ;[Red]\-#,##0.0\ "/>
    <numFmt numFmtId="165" formatCode="#,##0_ ;[Red]\-#,##0\ "/>
  </numFmts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7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8" fillId="0" borderId="0"/>
    <xf numFmtId="0" fontId="2" fillId="0" borderId="0"/>
    <xf numFmtId="0" fontId="7" fillId="0" borderId="0"/>
    <xf numFmtId="0" fontId="7" fillId="0" borderId="0"/>
    <xf numFmtId="0" fontId="6" fillId="0" borderId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164" fontId="4" fillId="2" borderId="2" xfId="0" applyNumberFormat="1" applyFont="1" applyFill="1" applyBorder="1" applyAlignment="1">
      <alignment horizontal="right" vertical="center"/>
    </xf>
    <xf numFmtId="164" fontId="5" fillId="2" borderId="2" xfId="0" applyNumberFormat="1" applyFont="1" applyFill="1" applyBorder="1" applyAlignment="1">
      <alignment horizontal="right" vertical="center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right" vertical="center"/>
    </xf>
    <xf numFmtId="165" fontId="5" fillId="2" borderId="2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Alignment="1">
      <alignment horizontal="center" vertical="center"/>
    </xf>
    <xf numFmtId="165" fontId="4" fillId="2" borderId="0" xfId="0" applyNumberFormat="1" applyFont="1" applyFill="1" applyAlignment="1">
      <alignment vertical="center"/>
    </xf>
    <xf numFmtId="165" fontId="4" fillId="2" borderId="2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 applyProtection="1">
      <alignment horizontal="left" vertical="center" wrapText="1"/>
      <protection locked="0"/>
    </xf>
    <xf numFmtId="165" fontId="5" fillId="2" borderId="2" xfId="0" applyNumberFormat="1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 applyProtection="1">
      <alignment horizontal="left" vertical="center" wrapText="1"/>
      <protection locked="0"/>
    </xf>
    <xf numFmtId="165" fontId="5" fillId="2" borderId="0" xfId="0" applyNumberFormat="1" applyFont="1" applyFill="1" applyAlignment="1">
      <alignment vertical="center"/>
    </xf>
    <xf numFmtId="9" fontId="4" fillId="2" borderId="0" xfId="16" applyFont="1" applyFill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Alignment="1">
      <alignment horizontal="left" vertical="center"/>
    </xf>
    <xf numFmtId="164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Alignment="1">
      <alignment horizontal="center" vertical="center"/>
    </xf>
    <xf numFmtId="165" fontId="10" fillId="2" borderId="0" xfId="0" applyNumberFormat="1" applyFont="1" applyFill="1" applyAlignment="1">
      <alignment horizontal="left" vertical="center"/>
    </xf>
    <xf numFmtId="165" fontId="10" fillId="2" borderId="0" xfId="0" applyNumberFormat="1" applyFont="1" applyFill="1" applyAlignment="1">
      <alignment vertical="center"/>
    </xf>
    <xf numFmtId="165" fontId="10" fillId="2" borderId="0" xfId="0" applyNumberFormat="1" applyFont="1" applyFill="1" applyAlignment="1">
      <alignment horizontal="center" vertical="center"/>
    </xf>
    <xf numFmtId="165" fontId="10" fillId="2" borderId="1" xfId="0" applyNumberFormat="1" applyFont="1" applyFill="1" applyBorder="1" applyAlignment="1">
      <alignment vertical="center"/>
    </xf>
    <xf numFmtId="165" fontId="10" fillId="2" borderId="0" xfId="0" applyNumberFormat="1" applyFont="1" applyFill="1" applyBorder="1" applyAlignment="1">
      <alignment vertical="center"/>
    </xf>
    <xf numFmtId="165" fontId="10" fillId="2" borderId="1" xfId="0" applyNumberFormat="1" applyFont="1" applyFill="1" applyBorder="1" applyAlignment="1">
      <alignment horizontal="right" vertical="center"/>
    </xf>
    <xf numFmtId="165" fontId="9" fillId="2" borderId="0" xfId="0" applyNumberFormat="1" applyFont="1" applyFill="1" applyAlignment="1">
      <alignment horizontal="left" vertical="center"/>
    </xf>
    <xf numFmtId="165" fontId="9" fillId="2" borderId="0" xfId="0" applyNumberFormat="1" applyFont="1" applyFill="1" applyAlignment="1">
      <alignment vertical="center"/>
    </xf>
    <xf numFmtId="165" fontId="9" fillId="2" borderId="0" xfId="0" applyNumberFormat="1" applyFont="1" applyFill="1" applyAlignment="1">
      <alignment horizontal="center" vertical="center"/>
    </xf>
    <xf numFmtId="165" fontId="9" fillId="2" borderId="0" xfId="0" applyNumberFormat="1" applyFont="1" applyFill="1" applyAlignment="1">
      <alignment horizontal="right" vertical="center"/>
    </xf>
    <xf numFmtId="165" fontId="9" fillId="2" borderId="0" xfId="0" applyNumberFormat="1" applyFont="1" applyFill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165" fontId="4" fillId="2" borderId="9" xfId="0" applyNumberFormat="1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center" vertical="center" wrapText="1"/>
    </xf>
    <xf numFmtId="165" fontId="4" fillId="2" borderId="11" xfId="0" applyNumberFormat="1" applyFont="1" applyFill="1" applyBorder="1" applyAlignment="1">
      <alignment horizontal="center" vertical="center" wrapText="1"/>
    </xf>
    <xf numFmtId="165" fontId="4" fillId="2" borderId="8" xfId="0" applyNumberFormat="1" applyFont="1" applyFill="1" applyBorder="1" applyAlignment="1">
      <alignment horizontal="center" vertical="center" wrapText="1"/>
    </xf>
    <xf numFmtId="165" fontId="4" fillId="2" borderId="12" xfId="0" applyNumberFormat="1" applyFont="1" applyFill="1" applyBorder="1" applyAlignment="1">
      <alignment horizontal="center" vertical="center" wrapText="1"/>
    </xf>
    <xf numFmtId="165" fontId="4" fillId="2" borderId="10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165" fontId="4" fillId="2" borderId="13" xfId="0" applyNumberFormat="1" applyFont="1" applyFill="1" applyBorder="1" applyAlignment="1">
      <alignment horizontal="center" vertical="center" wrapText="1"/>
    </xf>
  </cellXfs>
  <cellStyles count="18">
    <cellStyle name="Normal_ФФПМР_ИБР_Ставрополь_2006 4" xfId="3"/>
    <cellStyle name="Обычный" xfId="0" builtinId="0"/>
    <cellStyle name="Обычный 2" xfId="2"/>
    <cellStyle name="Обычный 2 2" xfId="1"/>
    <cellStyle name="Обычный 2 3" xfId="4"/>
    <cellStyle name="Обычный 2 3 2" xfId="5"/>
    <cellStyle name="Обычный 2 4" xfId="6"/>
    <cellStyle name="Обычный 3" xfId="7"/>
    <cellStyle name="Обычный 4" xfId="8"/>
    <cellStyle name="Обычный 5" xfId="9"/>
    <cellStyle name="Обычный 5 2" xfId="10"/>
    <cellStyle name="Обычный 6" xfId="11"/>
    <cellStyle name="Обычный 7" xfId="17"/>
    <cellStyle name="Процентный" xfId="16" builtinId="5"/>
    <cellStyle name="Процентный 2" xfId="12"/>
    <cellStyle name="Процентный 3" xfId="13"/>
    <cellStyle name="Финансовый 2" xfId="14"/>
    <cellStyle name="Финансовый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Intergov.%20Relations\Stavropolsky%20Kr\Project%202005\Models\&#1056;&#1072;&#1081;&#1086;&#1085;&#1085;&#1099;&#1077;%20&#1060;&#1060;&#1055;&#1055;\new\&#1056;&#1060;&#1060;&#1055;&#1055;%20&#1057;&#1086;&#1074;&#1077;&#1090;&#1089;&#1082;&#1080;&#1081;%202006%2020.12.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9;&#1087;&#1088;&#1072;&#1074;&#1083;&#1077;&#1085;&#1080;&#1077;%20&#1084;&#1077;&#1078;&#1073;&#1102;&#1076;&#1078;&#1077;&#1090;&#1085;&#1099;&#1093;%20&#1086;&#1090;&#1085;&#1086;&#1096;&#1077;&#1085;&#1080;&#1081;\2017\&#1054;&#1090;&#1076;&#1077;&#1083;%20&#1072;&#1085;&#1072;&#1083;&#1080;&#1079;&#1072;%20&#1080;%20&#1080;&#1089;&#1087;&#1086;&#1083;&#1085;&#1077;&#1085;&#1080;&#1103;%20&#1052;&#1041;&#1058;\1.%20&#1041;&#1102;&#1076;&#1078;&#1077;&#1090;%20&#1085;&#1072;%202017%20&#1075;&#1086;&#1076;\1.%20&#1060;&#1086;&#1088;&#1084;&#1080;&#1088;&#1086;&#1074;&#1072;&#1085;&#1080;&#1077;\&#1044;&#1086;&#1090;&#1072;&#1094;&#1080;&#1103;%20&#1085;&#1072;%20&#1074;&#1099;&#1088;%20+%20&#1089;&#1091;&#1073;&#1089;&#1080;&#1076;&#1080;&#1103;%20&#1085;&#1072;%20&#1056;&#1060;&#1060;&#1055;&#1055;\1.1%20&#1060;&#1060;&#1055;%20&#1052;&#1056;(&#1043;&#1054;)_2017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214_1\LOCALS~1\Temp\Rar$DI84.0328\&#1060;&#1060;&#1055;&#1052;&#1056;(&#1043;&#1054;)%20(&#1088;&#1072;&#1089;&#1095;&#1077;&#109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Данные"/>
      <sheetName val="Настройка расчета ИБР"/>
      <sheetName val="Настройка расчета БО"/>
      <sheetName val="РЕЗУЛЬТАТ"/>
      <sheetName val="Коэффициенты"/>
      <sheetName val="Расчет ИБР"/>
      <sheetName val="ИБР"/>
      <sheetName val="Расчет дотаций"/>
      <sheetName val="Вспомогательный"/>
      <sheetName val="Диаграммы"/>
      <sheetName val="Рис ИБР"/>
      <sheetName val="Рис1"/>
      <sheetName val="Рис2"/>
      <sheetName val="Рис3"/>
      <sheetName val="Рис4"/>
      <sheetName val="Рис5"/>
      <sheetName val="Рис6"/>
      <sheetName val="Рис7"/>
      <sheetName val="Рис8"/>
      <sheetName val="Сравне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8">
          <cell r="A18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"/>
      <sheetName val="ФФП МР(ГО)"/>
      <sheetName val="ИНП"/>
      <sheetName val="ИБР"/>
      <sheetName val="Данные"/>
      <sheetName val="сравнение"/>
    </sheetNames>
    <sheetDataSet>
      <sheetData sheetId="0"/>
      <sheetData sheetId="1"/>
      <sheetData sheetId="2"/>
      <sheetData sheetId="3"/>
      <sheetData sheetId="4">
        <row r="6">
          <cell r="A6">
            <v>1</v>
          </cell>
        </row>
        <row r="7">
          <cell r="A7">
            <v>2</v>
          </cell>
        </row>
        <row r="8">
          <cell r="A8">
            <v>3</v>
          </cell>
        </row>
        <row r="9">
          <cell r="A9">
            <v>4</v>
          </cell>
        </row>
        <row r="10">
          <cell r="A10">
            <v>5</v>
          </cell>
        </row>
        <row r="11">
          <cell r="A11">
            <v>6</v>
          </cell>
        </row>
        <row r="12">
          <cell r="A12">
            <v>7</v>
          </cell>
        </row>
        <row r="13">
          <cell r="A13">
            <v>8</v>
          </cell>
        </row>
        <row r="14">
          <cell r="A14">
            <v>9</v>
          </cell>
        </row>
        <row r="15">
          <cell r="A15">
            <v>10</v>
          </cell>
        </row>
        <row r="16">
          <cell r="A16">
            <v>11</v>
          </cell>
        </row>
        <row r="17">
          <cell r="A17">
            <v>12</v>
          </cell>
        </row>
        <row r="18">
          <cell r="A18">
            <v>13</v>
          </cell>
        </row>
        <row r="19">
          <cell r="A19">
            <v>14</v>
          </cell>
        </row>
        <row r="20">
          <cell r="A20">
            <v>15</v>
          </cell>
        </row>
        <row r="21">
          <cell r="A21">
            <v>16</v>
          </cell>
        </row>
        <row r="22">
          <cell r="A22">
            <v>17</v>
          </cell>
        </row>
        <row r="23">
          <cell r="A23">
            <v>18</v>
          </cell>
        </row>
        <row r="24">
          <cell r="A24">
            <v>19</v>
          </cell>
        </row>
        <row r="25">
          <cell r="A25">
            <v>20</v>
          </cell>
        </row>
        <row r="26">
          <cell r="A26">
            <v>21</v>
          </cell>
        </row>
        <row r="27">
          <cell r="A27">
            <v>22</v>
          </cell>
        </row>
        <row r="28">
          <cell r="A28">
            <v>23</v>
          </cell>
        </row>
        <row r="29">
          <cell r="A29">
            <v>24</v>
          </cell>
        </row>
        <row r="30">
          <cell r="A30">
            <v>25</v>
          </cell>
        </row>
        <row r="31">
          <cell r="A31">
            <v>26</v>
          </cell>
        </row>
        <row r="32">
          <cell r="A32">
            <v>27</v>
          </cell>
        </row>
        <row r="33">
          <cell r="A33">
            <v>28</v>
          </cell>
        </row>
        <row r="34">
          <cell r="A34">
            <v>29</v>
          </cell>
        </row>
        <row r="35">
          <cell r="A35">
            <v>30</v>
          </cell>
        </row>
        <row r="36">
          <cell r="A36">
            <v>31</v>
          </cell>
        </row>
        <row r="37">
          <cell r="A37">
            <v>32</v>
          </cell>
        </row>
        <row r="38">
          <cell r="A38">
            <v>33</v>
          </cell>
        </row>
        <row r="39">
          <cell r="A39">
            <v>34</v>
          </cell>
        </row>
        <row r="40">
          <cell r="A40">
            <v>35</v>
          </cell>
        </row>
        <row r="41">
          <cell r="A41">
            <v>36</v>
          </cell>
        </row>
        <row r="42">
          <cell r="A42">
            <v>37</v>
          </cell>
        </row>
        <row r="43">
          <cell r="A43">
            <v>38</v>
          </cell>
        </row>
        <row r="44">
          <cell r="A44">
            <v>39</v>
          </cell>
        </row>
        <row r="45">
          <cell r="A45">
            <v>40</v>
          </cell>
        </row>
        <row r="46">
          <cell r="A46">
            <v>41</v>
          </cell>
        </row>
        <row r="47">
          <cell r="A47">
            <v>42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РЕЗУЛЬТАТ+1"/>
      <sheetName val="Данные"/>
      <sheetName val="Коэф+1"/>
      <sheetName val="Настройка ИБР"/>
      <sheetName val="Рис ИБР"/>
      <sheetName val="РАСЧЕТ ИБР+1"/>
      <sheetName val="ИБР+1"/>
      <sheetName val="Расходы+1"/>
      <sheetName val="РАСЧЕТ ТРАНСФЕРТОВ"/>
      <sheetName val="Нормативы"/>
      <sheetName val="Доходы+1"/>
      <sheetName val="Диаграммы"/>
      <sheetName val="Рис 1"/>
      <sheetName val="Рис 2"/>
      <sheetName val="Рис 3"/>
      <sheetName val="Вспомогательный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tabSelected="1" view="pageBreakPreview" zoomScale="85" zoomScaleNormal="85" zoomScaleSheetLayoutView="85" workbookViewId="0">
      <pane xSplit="2" ySplit="10" topLeftCell="C35" activePane="bottomRight" state="frozen"/>
      <selection pane="topRight" activeCell="C1" sqref="C1"/>
      <selection pane="bottomLeft" activeCell="A8" sqref="A8"/>
      <selection pane="bottomRight" activeCell="A56" sqref="A56:A58"/>
    </sheetView>
  </sheetViews>
  <sheetFormatPr defaultRowHeight="15.75" x14ac:dyDescent="0.2"/>
  <cols>
    <col min="1" max="1" width="6.7109375" style="6" customWidth="1"/>
    <col min="2" max="2" width="28.85546875" style="7" customWidth="1"/>
    <col min="3" max="3" width="13.85546875" style="7" customWidth="1"/>
    <col min="4" max="4" width="8.5703125" style="7" customWidth="1"/>
    <col min="5" max="5" width="14.140625" style="6" customWidth="1"/>
    <col min="6" max="7" width="16.28515625" style="6" customWidth="1"/>
    <col min="8" max="8" width="15.42578125" style="6" customWidth="1"/>
    <col min="9" max="10" width="15.140625" style="6" customWidth="1"/>
    <col min="11" max="11" width="16.42578125" style="6" customWidth="1"/>
    <col min="12" max="12" width="15.5703125" style="6" customWidth="1"/>
    <col min="13" max="13" width="16.140625" style="6" customWidth="1"/>
    <col min="14" max="14" width="14.42578125" style="6" customWidth="1"/>
    <col min="15" max="15" width="15.140625" style="6" customWidth="1"/>
    <col min="16" max="16" width="13.42578125" style="6" customWidth="1"/>
    <col min="17" max="17" width="12.85546875" style="7" customWidth="1"/>
    <col min="18" max="18" width="13" style="7" customWidth="1"/>
    <col min="19" max="19" width="9.140625" style="7" customWidth="1"/>
    <col min="20" max="16384" width="9.140625" style="7"/>
  </cols>
  <sheetData>
    <row r="1" spans="1:18" ht="21" customHeight="1" x14ac:dyDescent="0.2">
      <c r="A1" s="32" t="s">
        <v>51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21" customHeight="1" x14ac:dyDescent="0.2">
      <c r="A2" s="38" t="s">
        <v>52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21" customHeight="1" x14ac:dyDescent="0.2">
      <c r="A3" s="38" t="s">
        <v>53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1:18" s="23" customFormat="1" ht="12" x14ac:dyDescent="0.2">
      <c r="A4" s="25"/>
      <c r="B4" s="25"/>
      <c r="C4" s="25"/>
      <c r="D4" s="25"/>
      <c r="E4" s="25"/>
      <c r="F4" s="25"/>
      <c r="G4" s="25"/>
      <c r="H4" s="25"/>
      <c r="I4" s="25"/>
      <c r="J4" s="26"/>
      <c r="K4" s="26"/>
      <c r="L4" s="26"/>
      <c r="M4" s="26"/>
      <c r="N4" s="26"/>
      <c r="O4" s="26"/>
      <c r="R4" s="27" t="s">
        <v>0</v>
      </c>
    </row>
    <row r="5" spans="1:18" s="6" customFormat="1" ht="17.25" customHeight="1" x14ac:dyDescent="0.2">
      <c r="A5" s="33" t="s">
        <v>1</v>
      </c>
      <c r="B5" s="34" t="s">
        <v>2</v>
      </c>
      <c r="C5" s="35" t="s">
        <v>57</v>
      </c>
      <c r="D5" s="35" t="s">
        <v>48</v>
      </c>
      <c r="E5" s="42" t="s">
        <v>71</v>
      </c>
      <c r="F5" s="43"/>
      <c r="G5" s="43"/>
      <c r="H5" s="44"/>
      <c r="I5" s="34" t="s">
        <v>62</v>
      </c>
      <c r="J5" s="35" t="s">
        <v>58</v>
      </c>
      <c r="K5" s="39" t="s">
        <v>50</v>
      </c>
      <c r="L5" s="40"/>
      <c r="M5" s="40"/>
      <c r="N5" s="41"/>
      <c r="O5" s="35" t="s">
        <v>61</v>
      </c>
      <c r="P5" s="42" t="s">
        <v>47</v>
      </c>
      <c r="Q5" s="43"/>
      <c r="R5" s="44"/>
    </row>
    <row r="6" spans="1:18" s="6" customFormat="1" ht="36" customHeight="1" x14ac:dyDescent="0.2">
      <c r="A6" s="33"/>
      <c r="B6" s="34"/>
      <c r="C6" s="36"/>
      <c r="D6" s="36"/>
      <c r="E6" s="45"/>
      <c r="F6" s="46"/>
      <c r="G6" s="46"/>
      <c r="H6" s="47"/>
      <c r="I6" s="34"/>
      <c r="J6" s="36"/>
      <c r="K6" s="34" t="s">
        <v>63</v>
      </c>
      <c r="L6" s="34" t="s">
        <v>64</v>
      </c>
      <c r="M6" s="34" t="s">
        <v>65</v>
      </c>
      <c r="N6" s="34"/>
      <c r="O6" s="36"/>
      <c r="P6" s="45"/>
      <c r="Q6" s="46"/>
      <c r="R6" s="47"/>
    </row>
    <row r="7" spans="1:18" s="6" customFormat="1" ht="59.25" customHeight="1" x14ac:dyDescent="0.2">
      <c r="A7" s="33"/>
      <c r="B7" s="34"/>
      <c r="C7" s="37"/>
      <c r="D7" s="37"/>
      <c r="E7" s="3" t="s">
        <v>46</v>
      </c>
      <c r="F7" s="14" t="s">
        <v>68</v>
      </c>
      <c r="G7" s="14" t="s">
        <v>69</v>
      </c>
      <c r="H7" s="17" t="s">
        <v>56</v>
      </c>
      <c r="I7" s="34"/>
      <c r="J7" s="37"/>
      <c r="K7" s="34"/>
      <c r="L7" s="34"/>
      <c r="M7" s="18" t="s">
        <v>59</v>
      </c>
      <c r="N7" s="18" t="s">
        <v>60</v>
      </c>
      <c r="O7" s="37"/>
      <c r="P7" s="8" t="s">
        <v>49</v>
      </c>
      <c r="Q7" s="8" t="s">
        <v>66</v>
      </c>
      <c r="R7" s="8" t="s">
        <v>67</v>
      </c>
    </row>
    <row r="8" spans="1:18" s="21" customFormat="1" x14ac:dyDescent="0.2">
      <c r="A8" s="19">
        <v>1</v>
      </c>
      <c r="B8" s="20">
        <v>2</v>
      </c>
      <c r="C8" s="19">
        <v>3</v>
      </c>
      <c r="D8" s="20">
        <v>4</v>
      </c>
      <c r="E8" s="19">
        <v>5</v>
      </c>
      <c r="F8" s="20">
        <v>6</v>
      </c>
      <c r="G8" s="19">
        <v>7</v>
      </c>
      <c r="H8" s="20">
        <v>8</v>
      </c>
      <c r="I8" s="19">
        <v>9</v>
      </c>
      <c r="J8" s="20">
        <v>10</v>
      </c>
      <c r="K8" s="19" t="s">
        <v>70</v>
      </c>
      <c r="L8" s="20">
        <v>12</v>
      </c>
      <c r="M8" s="19">
        <v>13</v>
      </c>
      <c r="N8" s="20">
        <v>14</v>
      </c>
      <c r="O8" s="19">
        <v>15</v>
      </c>
      <c r="P8" s="20">
        <v>16</v>
      </c>
      <c r="Q8" s="20">
        <v>17</v>
      </c>
      <c r="R8" s="20">
        <v>18</v>
      </c>
    </row>
    <row r="9" spans="1:18" x14ac:dyDescent="0.2">
      <c r="A9" s="8">
        <f>[2]Данные!A6</f>
        <v>1</v>
      </c>
      <c r="B9" s="9" t="s">
        <v>13</v>
      </c>
      <c r="C9" s="4">
        <v>238875</v>
      </c>
      <c r="D9" s="1">
        <v>1.6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1">
        <v>0</v>
      </c>
      <c r="K9" s="4">
        <v>2205332</v>
      </c>
      <c r="L9" s="4">
        <v>2205332</v>
      </c>
      <c r="M9" s="4">
        <v>367573</v>
      </c>
      <c r="N9" s="4">
        <v>1847348</v>
      </c>
      <c r="O9" s="1">
        <v>0</v>
      </c>
      <c r="P9" s="1">
        <v>0</v>
      </c>
      <c r="Q9" s="16">
        <v>0</v>
      </c>
      <c r="R9" s="16">
        <v>0</v>
      </c>
    </row>
    <row r="10" spans="1:18" x14ac:dyDescent="0.2">
      <c r="A10" s="8">
        <f>[2]Данные!A7</f>
        <v>2</v>
      </c>
      <c r="B10" s="9" t="s">
        <v>4</v>
      </c>
      <c r="C10" s="4">
        <v>234147</v>
      </c>
      <c r="D10" s="1">
        <v>1.9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1">
        <v>0</v>
      </c>
      <c r="K10" s="4">
        <v>2197279.110318237</v>
      </c>
      <c r="L10" s="4">
        <v>2197279.110318237</v>
      </c>
      <c r="M10" s="4">
        <v>436311</v>
      </c>
      <c r="N10" s="4">
        <v>1933082</v>
      </c>
      <c r="O10" s="1">
        <v>18065.400000000001</v>
      </c>
      <c r="P10" s="1">
        <v>18065.400000000001</v>
      </c>
      <c r="Q10" s="16">
        <v>7768.2</v>
      </c>
      <c r="R10" s="16">
        <v>7768.2</v>
      </c>
    </row>
    <row r="11" spans="1:18" x14ac:dyDescent="0.2">
      <c r="A11" s="8">
        <f>[2]Данные!A8</f>
        <v>3</v>
      </c>
      <c r="B11" s="9" t="s">
        <v>5</v>
      </c>
      <c r="C11" s="4">
        <v>31283</v>
      </c>
      <c r="D11" s="1">
        <v>1.6</v>
      </c>
      <c r="E11" s="4">
        <v>40026.1</v>
      </c>
      <c r="F11" s="4">
        <v>14548.5</v>
      </c>
      <c r="G11" s="4">
        <v>25477.599999999999</v>
      </c>
      <c r="H11" s="4">
        <v>50143.600000000006</v>
      </c>
      <c r="I11" s="4">
        <v>3579.9</v>
      </c>
      <c r="J11" s="1">
        <v>44018.799999999996</v>
      </c>
      <c r="K11" s="4">
        <v>220327.92617954835</v>
      </c>
      <c r="L11" s="4">
        <v>172729.22617954836</v>
      </c>
      <c r="M11" s="4">
        <v>64229</v>
      </c>
      <c r="N11" s="4">
        <v>262731</v>
      </c>
      <c r="O11" s="1">
        <v>4864.6000000000004</v>
      </c>
      <c r="P11" s="1">
        <v>48883.399999999994</v>
      </c>
      <c r="Q11" s="16">
        <v>21020.2</v>
      </c>
      <c r="R11" s="16">
        <v>21020.2</v>
      </c>
    </row>
    <row r="12" spans="1:18" x14ac:dyDescent="0.2">
      <c r="A12" s="8">
        <f>[2]Данные!A9</f>
        <v>4</v>
      </c>
      <c r="B12" s="9" t="s">
        <v>6</v>
      </c>
      <c r="C12" s="4">
        <v>623424</v>
      </c>
      <c r="D12" s="1">
        <v>1.6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1">
        <v>0</v>
      </c>
      <c r="K12" s="4">
        <v>8226136</v>
      </c>
      <c r="L12" s="4">
        <v>8226136</v>
      </c>
      <c r="M12" s="4">
        <v>1239111</v>
      </c>
      <c r="N12" s="4">
        <v>7406802</v>
      </c>
      <c r="O12" s="1">
        <v>0</v>
      </c>
      <c r="P12" s="1">
        <v>0</v>
      </c>
      <c r="Q12" s="16">
        <v>0</v>
      </c>
      <c r="R12" s="16">
        <v>0</v>
      </c>
    </row>
    <row r="13" spans="1:18" x14ac:dyDescent="0.2">
      <c r="A13" s="8">
        <f>[2]Данные!A10</f>
        <v>5</v>
      </c>
      <c r="B13" s="9" t="s">
        <v>7</v>
      </c>
      <c r="C13" s="4">
        <v>38957</v>
      </c>
      <c r="D13" s="1">
        <v>1.6</v>
      </c>
      <c r="E13" s="4">
        <v>16480</v>
      </c>
      <c r="F13" s="4">
        <v>0</v>
      </c>
      <c r="G13" s="4">
        <v>16480</v>
      </c>
      <c r="H13" s="4">
        <v>49668.5</v>
      </c>
      <c r="I13" s="4">
        <v>0</v>
      </c>
      <c r="J13" s="1">
        <v>23980.9</v>
      </c>
      <c r="K13" s="4">
        <v>297828.80350877193</v>
      </c>
      <c r="L13" s="4">
        <v>273847.90350877191</v>
      </c>
      <c r="M13" s="4">
        <v>77216</v>
      </c>
      <c r="N13" s="4">
        <v>313372</v>
      </c>
      <c r="O13" s="1">
        <v>3596.3</v>
      </c>
      <c r="P13" s="1">
        <v>27577.200000000001</v>
      </c>
      <c r="Q13" s="16">
        <v>11858.4</v>
      </c>
      <c r="R13" s="16">
        <v>11858.4</v>
      </c>
    </row>
    <row r="14" spans="1:18" x14ac:dyDescent="0.2">
      <c r="A14" s="8">
        <f>[2]Данные!A11</f>
        <v>6</v>
      </c>
      <c r="B14" s="9" t="s">
        <v>8</v>
      </c>
      <c r="C14" s="4">
        <v>13127</v>
      </c>
      <c r="D14" s="1">
        <v>1.6</v>
      </c>
      <c r="E14" s="4">
        <v>58120.100000000006</v>
      </c>
      <c r="F14" s="4">
        <v>47134.3</v>
      </c>
      <c r="G14" s="4">
        <v>10985.8</v>
      </c>
      <c r="H14" s="4">
        <v>24127.5</v>
      </c>
      <c r="I14" s="4">
        <v>29472.7</v>
      </c>
      <c r="J14" s="1">
        <v>32291.100000000002</v>
      </c>
      <c r="K14" s="4">
        <v>138842.77894736841</v>
      </c>
      <c r="L14" s="4">
        <v>77078.978947368421</v>
      </c>
      <c r="M14" s="4">
        <v>40479</v>
      </c>
      <c r="N14" s="4">
        <v>148591</v>
      </c>
      <c r="O14" s="1">
        <v>0</v>
      </c>
      <c r="P14" s="1">
        <v>32291.100000000002</v>
      </c>
      <c r="Q14" s="16">
        <v>13885.4</v>
      </c>
      <c r="R14" s="16">
        <v>13885.4</v>
      </c>
    </row>
    <row r="15" spans="1:18" x14ac:dyDescent="0.2">
      <c r="A15" s="8">
        <f>[2]Данные!A12</f>
        <v>7</v>
      </c>
      <c r="B15" s="9" t="s">
        <v>9</v>
      </c>
      <c r="C15" s="4">
        <v>41987</v>
      </c>
      <c r="D15" s="1">
        <v>1.6</v>
      </c>
      <c r="E15" s="4">
        <v>6696.8</v>
      </c>
      <c r="F15" s="4">
        <v>6696.8</v>
      </c>
      <c r="G15" s="4">
        <v>0</v>
      </c>
      <c r="H15" s="4">
        <v>30841.9</v>
      </c>
      <c r="I15" s="4">
        <v>24144.2</v>
      </c>
      <c r="J15" s="1">
        <v>4657.7</v>
      </c>
      <c r="K15" s="4">
        <v>274358.45587152115</v>
      </c>
      <c r="L15" s="4">
        <v>245556.55587152115</v>
      </c>
      <c r="M15" s="4">
        <v>77680</v>
      </c>
      <c r="N15" s="4">
        <v>223355</v>
      </c>
      <c r="O15" s="1">
        <v>2800</v>
      </c>
      <c r="P15" s="1">
        <v>7457.7</v>
      </c>
      <c r="Q15" s="16">
        <v>3206.9</v>
      </c>
      <c r="R15" s="16">
        <v>3206.9</v>
      </c>
    </row>
    <row r="16" spans="1:18" x14ac:dyDescent="0.2">
      <c r="A16" s="8">
        <f>[2]Данные!A13</f>
        <v>8</v>
      </c>
      <c r="B16" s="9" t="s">
        <v>10</v>
      </c>
      <c r="C16" s="4">
        <v>78569</v>
      </c>
      <c r="D16" s="1">
        <v>1.6</v>
      </c>
      <c r="E16" s="4">
        <v>13672.4</v>
      </c>
      <c r="F16" s="4">
        <v>13672.4</v>
      </c>
      <c r="G16" s="4">
        <v>0</v>
      </c>
      <c r="H16" s="4">
        <v>11065.4</v>
      </c>
      <c r="I16" s="4">
        <v>26667.5</v>
      </c>
      <c r="J16" s="1">
        <v>1671.1</v>
      </c>
      <c r="K16" s="4">
        <v>443761.2666666666</v>
      </c>
      <c r="L16" s="4">
        <v>415422.66666666663</v>
      </c>
      <c r="M16" s="4">
        <v>90392</v>
      </c>
      <c r="N16" s="4">
        <v>388387</v>
      </c>
      <c r="O16" s="1">
        <v>3675.5</v>
      </c>
      <c r="P16" s="1">
        <v>5346.6</v>
      </c>
      <c r="Q16" s="16">
        <v>2299.1</v>
      </c>
      <c r="R16" s="16">
        <v>2299.1</v>
      </c>
    </row>
    <row r="17" spans="1:18" x14ac:dyDescent="0.2">
      <c r="A17" s="8">
        <f>[2]Данные!A14</f>
        <v>9</v>
      </c>
      <c r="B17" s="9" t="s">
        <v>11</v>
      </c>
      <c r="C17" s="4">
        <v>82820</v>
      </c>
      <c r="D17" s="1">
        <v>2.1</v>
      </c>
      <c r="E17" s="4">
        <v>5811.1</v>
      </c>
      <c r="F17" s="4">
        <v>0</v>
      </c>
      <c r="G17" s="4">
        <v>5811.1</v>
      </c>
      <c r="H17" s="4">
        <v>75971.3</v>
      </c>
      <c r="I17" s="4">
        <v>0</v>
      </c>
      <c r="J17" s="1">
        <v>17284.2</v>
      </c>
      <c r="K17" s="4">
        <v>660525.63308726193</v>
      </c>
      <c r="L17" s="4">
        <v>643241.43308726198</v>
      </c>
      <c r="M17" s="4">
        <v>164764</v>
      </c>
      <c r="N17" s="4">
        <v>676382</v>
      </c>
      <c r="O17" s="1">
        <v>18958.2</v>
      </c>
      <c r="P17" s="1">
        <v>36242.400000000001</v>
      </c>
      <c r="Q17" s="16">
        <v>15584.5</v>
      </c>
      <c r="R17" s="16">
        <v>15584.5</v>
      </c>
    </row>
    <row r="18" spans="1:18" x14ac:dyDescent="0.2">
      <c r="A18" s="8">
        <f>[2]Данные!A15</f>
        <v>10</v>
      </c>
      <c r="B18" s="9" t="s">
        <v>12</v>
      </c>
      <c r="C18" s="4">
        <v>51338</v>
      </c>
      <c r="D18" s="1">
        <v>1.6</v>
      </c>
      <c r="E18" s="4">
        <v>41078</v>
      </c>
      <c r="F18" s="4">
        <v>24535.1</v>
      </c>
      <c r="G18" s="4">
        <v>16542.900000000001</v>
      </c>
      <c r="H18" s="4">
        <v>58181.8</v>
      </c>
      <c r="I18" s="4">
        <v>8927.9</v>
      </c>
      <c r="J18" s="1">
        <v>40936.699999999997</v>
      </c>
      <c r="K18" s="4">
        <v>334624.49473684217</v>
      </c>
      <c r="L18" s="4">
        <v>284759.89473684214</v>
      </c>
      <c r="M18" s="4">
        <v>88002</v>
      </c>
      <c r="N18" s="4">
        <v>370106</v>
      </c>
      <c r="O18" s="1">
        <v>10812.1</v>
      </c>
      <c r="P18" s="1">
        <v>51748.799999999996</v>
      </c>
      <c r="Q18" s="16">
        <v>22252.3</v>
      </c>
      <c r="R18" s="16">
        <v>22252.3</v>
      </c>
    </row>
    <row r="19" spans="1:18" x14ac:dyDescent="0.2">
      <c r="A19" s="8">
        <f>[2]Данные!A16</f>
        <v>11</v>
      </c>
      <c r="B19" s="9" t="s">
        <v>14</v>
      </c>
      <c r="C19" s="4">
        <v>8690</v>
      </c>
      <c r="D19" s="1">
        <v>1.6</v>
      </c>
      <c r="E19" s="4">
        <v>37760.1</v>
      </c>
      <c r="F19" s="4">
        <v>31073.200000000001</v>
      </c>
      <c r="G19" s="4">
        <v>6686.9</v>
      </c>
      <c r="H19" s="4">
        <v>15179</v>
      </c>
      <c r="I19" s="4">
        <v>33567.599999999999</v>
      </c>
      <c r="J19" s="1">
        <v>6484.8</v>
      </c>
      <c r="K19" s="4">
        <v>70494.399999999994</v>
      </c>
      <c r="L19" s="4">
        <v>30442</v>
      </c>
      <c r="M19" s="4">
        <v>44471</v>
      </c>
      <c r="N19" s="4">
        <v>70061</v>
      </c>
      <c r="O19" s="1">
        <v>4622.3</v>
      </c>
      <c r="P19" s="1">
        <v>11107.1</v>
      </c>
      <c r="Q19" s="16">
        <v>4776.1000000000004</v>
      </c>
      <c r="R19" s="16">
        <v>4776.1000000000004</v>
      </c>
    </row>
    <row r="20" spans="1:18" x14ac:dyDescent="0.2">
      <c r="A20" s="8">
        <f>[2]Данные!A17</f>
        <v>12</v>
      </c>
      <c r="B20" s="9" t="s">
        <v>15</v>
      </c>
      <c r="C20" s="4">
        <v>19985</v>
      </c>
      <c r="D20" s="1">
        <v>2.2000000000000002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1">
        <v>0</v>
      </c>
      <c r="K20" s="4">
        <v>584269.5473684211</v>
      </c>
      <c r="L20" s="4">
        <v>584269.5473684211</v>
      </c>
      <c r="M20" s="4">
        <v>88855</v>
      </c>
      <c r="N20" s="4">
        <v>598771</v>
      </c>
      <c r="O20" s="1">
        <v>0</v>
      </c>
      <c r="P20" s="1">
        <v>0</v>
      </c>
      <c r="Q20" s="16">
        <v>0</v>
      </c>
      <c r="R20" s="16">
        <v>0</v>
      </c>
    </row>
    <row r="21" spans="1:18" x14ac:dyDescent="0.2">
      <c r="A21" s="8">
        <f>[2]Данные!A18</f>
        <v>13</v>
      </c>
      <c r="B21" s="9" t="s">
        <v>16</v>
      </c>
      <c r="C21" s="4">
        <v>53089</v>
      </c>
      <c r="D21" s="1">
        <v>1.9</v>
      </c>
      <c r="E21" s="4">
        <v>58202.7</v>
      </c>
      <c r="F21" s="4">
        <v>29574.5</v>
      </c>
      <c r="G21" s="4">
        <v>28628.2</v>
      </c>
      <c r="H21" s="4">
        <v>60023.6</v>
      </c>
      <c r="I21" s="4">
        <v>32228.2</v>
      </c>
      <c r="J21" s="1">
        <v>35039.199999999997</v>
      </c>
      <c r="K21" s="4">
        <v>348766.1157894737</v>
      </c>
      <c r="L21" s="4">
        <v>281498.71578947367</v>
      </c>
      <c r="M21" s="4">
        <v>101253</v>
      </c>
      <c r="N21" s="4">
        <v>445034</v>
      </c>
      <c r="O21" s="1">
        <v>15759.6</v>
      </c>
      <c r="P21" s="1">
        <v>50798.799999999996</v>
      </c>
      <c r="Q21" s="16">
        <v>21843.8</v>
      </c>
      <c r="R21" s="16">
        <v>21843.8</v>
      </c>
    </row>
    <row r="22" spans="1:18" x14ac:dyDescent="0.2">
      <c r="A22" s="8">
        <f>[2]Данные!A19</f>
        <v>14</v>
      </c>
      <c r="B22" s="9" t="s">
        <v>17</v>
      </c>
      <c r="C22" s="4">
        <v>8549</v>
      </c>
      <c r="D22" s="1">
        <v>1.8</v>
      </c>
      <c r="E22" s="4">
        <v>30787.1</v>
      </c>
      <c r="F22" s="4">
        <v>20512.8</v>
      </c>
      <c r="G22" s="4">
        <v>10274.299999999999</v>
      </c>
      <c r="H22" s="4">
        <v>14239.8</v>
      </c>
      <c r="I22" s="4">
        <v>6526.9</v>
      </c>
      <c r="J22" s="1">
        <v>26410.7</v>
      </c>
      <c r="K22" s="4">
        <v>109419.04210526314</v>
      </c>
      <c r="L22" s="4">
        <v>76481.442105263151</v>
      </c>
      <c r="M22" s="4">
        <v>39029</v>
      </c>
      <c r="N22" s="4">
        <v>127129</v>
      </c>
      <c r="O22" s="1">
        <v>5543</v>
      </c>
      <c r="P22" s="1">
        <v>31953.7</v>
      </c>
      <c r="Q22" s="16">
        <v>13740.3</v>
      </c>
      <c r="R22" s="16">
        <v>13740.3</v>
      </c>
    </row>
    <row r="23" spans="1:18" x14ac:dyDescent="0.2">
      <c r="A23" s="8">
        <f>[2]Данные!A20</f>
        <v>15</v>
      </c>
      <c r="B23" s="9" t="s">
        <v>18</v>
      </c>
      <c r="C23" s="4">
        <v>27943</v>
      </c>
      <c r="D23" s="1">
        <v>1.6</v>
      </c>
      <c r="E23" s="4">
        <v>79771.199999999997</v>
      </c>
      <c r="F23" s="4">
        <v>77584.5</v>
      </c>
      <c r="G23" s="4">
        <v>2186.6999999999998</v>
      </c>
      <c r="H23" s="4">
        <v>525.70000000000005</v>
      </c>
      <c r="I23" s="4">
        <v>78327.5</v>
      </c>
      <c r="J23" s="1">
        <v>1523.1000000000001</v>
      </c>
      <c r="K23" s="4">
        <v>171682.6</v>
      </c>
      <c r="L23" s="4">
        <v>91832</v>
      </c>
      <c r="M23" s="4">
        <v>63471</v>
      </c>
      <c r="N23" s="4">
        <v>147469</v>
      </c>
      <c r="O23" s="1">
        <v>4120.5</v>
      </c>
      <c r="P23" s="1">
        <v>5643.6</v>
      </c>
      <c r="Q23" s="16">
        <v>2426.8000000000002</v>
      </c>
      <c r="R23" s="16">
        <v>2426.8000000000002</v>
      </c>
    </row>
    <row r="24" spans="1:18" x14ac:dyDescent="0.2">
      <c r="A24" s="8">
        <f>[2]Данные!A21</f>
        <v>16</v>
      </c>
      <c r="B24" s="9" t="s">
        <v>19</v>
      </c>
      <c r="C24" s="4">
        <v>13481</v>
      </c>
      <c r="D24" s="1">
        <v>1.6</v>
      </c>
      <c r="E24" s="4">
        <v>44761</v>
      </c>
      <c r="F24" s="4">
        <v>35061.4</v>
      </c>
      <c r="G24" s="4">
        <v>9699.6</v>
      </c>
      <c r="H24" s="4">
        <v>6049.7</v>
      </c>
      <c r="I24" s="4">
        <v>34823.1</v>
      </c>
      <c r="J24" s="1">
        <v>10851.5</v>
      </c>
      <c r="K24" s="4">
        <v>94054.6</v>
      </c>
      <c r="L24" s="4">
        <v>48380</v>
      </c>
      <c r="M24" s="4">
        <v>41501</v>
      </c>
      <c r="N24" s="4">
        <v>91939</v>
      </c>
      <c r="O24" s="1">
        <v>4134</v>
      </c>
      <c r="P24" s="1">
        <v>14985.5</v>
      </c>
      <c r="Q24" s="16">
        <v>6443.9</v>
      </c>
      <c r="R24" s="16">
        <v>6443.9</v>
      </c>
    </row>
    <row r="25" spans="1:18" x14ac:dyDescent="0.2">
      <c r="A25" s="8">
        <f>[2]Данные!A22</f>
        <v>17</v>
      </c>
      <c r="B25" s="9" t="s">
        <v>20</v>
      </c>
      <c r="C25" s="4">
        <v>112111</v>
      </c>
      <c r="D25" s="1">
        <v>1.6</v>
      </c>
      <c r="E25" s="4">
        <v>91144.599999999991</v>
      </c>
      <c r="F25" s="4">
        <v>87598.399999999994</v>
      </c>
      <c r="G25" s="4">
        <v>3546.2</v>
      </c>
      <c r="H25" s="4">
        <v>15819</v>
      </c>
      <c r="I25" s="4">
        <v>76027.8</v>
      </c>
      <c r="J25" s="1">
        <v>17505.8</v>
      </c>
      <c r="K25" s="4">
        <v>438144.93333333329</v>
      </c>
      <c r="L25" s="4">
        <v>344611.33333333331</v>
      </c>
      <c r="M25" s="4">
        <v>169098</v>
      </c>
      <c r="N25" s="4">
        <v>589403</v>
      </c>
      <c r="O25" s="1">
        <v>33625.1</v>
      </c>
      <c r="P25" s="1">
        <v>51130.899999999994</v>
      </c>
      <c r="Q25" s="16">
        <v>21986.6</v>
      </c>
      <c r="R25" s="16">
        <v>21986.6</v>
      </c>
    </row>
    <row r="26" spans="1:18" x14ac:dyDescent="0.2">
      <c r="A26" s="8">
        <f>[2]Данные!A23</f>
        <v>18</v>
      </c>
      <c r="B26" s="9" t="s">
        <v>21</v>
      </c>
      <c r="C26" s="4">
        <v>17291</v>
      </c>
      <c r="D26" s="1">
        <v>2.2000000000000002</v>
      </c>
      <c r="E26" s="4">
        <v>41327</v>
      </c>
      <c r="F26" s="4">
        <v>17125.400000000001</v>
      </c>
      <c r="G26" s="4">
        <v>24201.599999999999</v>
      </c>
      <c r="H26" s="4">
        <v>37937.800000000003</v>
      </c>
      <c r="I26" s="4">
        <v>3304.3</v>
      </c>
      <c r="J26" s="1">
        <v>43752</v>
      </c>
      <c r="K26" s="4">
        <v>209077.3</v>
      </c>
      <c r="L26" s="4">
        <v>162021</v>
      </c>
      <c r="M26" s="4">
        <v>71883</v>
      </c>
      <c r="N26" s="4">
        <v>220287</v>
      </c>
      <c r="O26" s="1">
        <v>4873.2</v>
      </c>
      <c r="P26" s="1">
        <v>48625.2</v>
      </c>
      <c r="Q26" s="16">
        <v>20909.2</v>
      </c>
      <c r="R26" s="16">
        <v>20909.2</v>
      </c>
    </row>
    <row r="27" spans="1:18" x14ac:dyDescent="0.2">
      <c r="A27" s="8">
        <f>[2]Данные!A24</f>
        <v>19</v>
      </c>
      <c r="B27" s="9" t="s">
        <v>22</v>
      </c>
      <c r="C27" s="4">
        <v>3459</v>
      </c>
      <c r="D27" s="1">
        <v>2.5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1">
        <v>0</v>
      </c>
      <c r="K27" s="4">
        <v>225889.3</v>
      </c>
      <c r="L27" s="4">
        <v>225889.3</v>
      </c>
      <c r="M27" s="4">
        <v>61258</v>
      </c>
      <c r="N27" s="4">
        <v>188564</v>
      </c>
      <c r="O27" s="1">
        <v>0</v>
      </c>
      <c r="P27" s="1">
        <v>0</v>
      </c>
      <c r="Q27" s="16">
        <v>0</v>
      </c>
      <c r="R27" s="16">
        <v>0</v>
      </c>
    </row>
    <row r="28" spans="1:18" x14ac:dyDescent="0.2">
      <c r="A28" s="8">
        <f>[2]Данные!A25</f>
        <v>20</v>
      </c>
      <c r="B28" s="9" t="s">
        <v>23</v>
      </c>
      <c r="C28" s="4">
        <v>17124</v>
      </c>
      <c r="D28" s="1">
        <v>1.8</v>
      </c>
      <c r="E28" s="4">
        <v>65275.4</v>
      </c>
      <c r="F28" s="4">
        <v>61799</v>
      </c>
      <c r="G28" s="4">
        <v>3476.4</v>
      </c>
      <c r="H28" s="4">
        <v>16665</v>
      </c>
      <c r="I28" s="4">
        <v>64797.1</v>
      </c>
      <c r="J28" s="1">
        <v>2995</v>
      </c>
      <c r="K28" s="4">
        <v>113860.73508771929</v>
      </c>
      <c r="L28" s="4">
        <v>46068.635087719296</v>
      </c>
      <c r="M28" s="4">
        <v>42115</v>
      </c>
      <c r="N28" s="4">
        <v>134834</v>
      </c>
      <c r="O28" s="1">
        <v>6621.9</v>
      </c>
      <c r="P28" s="1">
        <v>9616.9</v>
      </c>
      <c r="Q28" s="16">
        <v>4135.3</v>
      </c>
      <c r="R28" s="16">
        <v>4135.3</v>
      </c>
    </row>
    <row r="29" spans="1:18" x14ac:dyDescent="0.2">
      <c r="A29" s="8">
        <f>[2]Данные!A26</f>
        <v>21</v>
      </c>
      <c r="B29" s="9" t="s">
        <v>24</v>
      </c>
      <c r="C29" s="4">
        <v>18250</v>
      </c>
      <c r="D29" s="1">
        <v>2.2000000000000002</v>
      </c>
      <c r="E29" s="4">
        <v>16292.800000000001</v>
      </c>
      <c r="F29" s="4">
        <v>14805.1</v>
      </c>
      <c r="G29" s="4">
        <v>1487.7</v>
      </c>
      <c r="H29" s="4">
        <v>1858.4</v>
      </c>
      <c r="I29" s="4">
        <v>0</v>
      </c>
      <c r="J29" s="1">
        <v>16573.5</v>
      </c>
      <c r="K29" s="4">
        <v>233652.86842105264</v>
      </c>
      <c r="L29" s="4">
        <v>217079.36842105264</v>
      </c>
      <c r="M29" s="4">
        <v>77862</v>
      </c>
      <c r="N29" s="4">
        <v>245041</v>
      </c>
      <c r="O29" s="1">
        <v>3781.1</v>
      </c>
      <c r="P29" s="1">
        <v>20354.599999999999</v>
      </c>
      <c r="Q29" s="16">
        <v>8752.6</v>
      </c>
      <c r="R29" s="16">
        <v>8752.6</v>
      </c>
    </row>
    <row r="30" spans="1:18" x14ac:dyDescent="0.2">
      <c r="A30" s="8">
        <f>[2]Данные!A27</f>
        <v>22</v>
      </c>
      <c r="B30" s="9" t="s">
        <v>25</v>
      </c>
      <c r="C30" s="4">
        <v>29001</v>
      </c>
      <c r="D30" s="1">
        <v>1.6</v>
      </c>
      <c r="E30" s="4">
        <v>62839.8</v>
      </c>
      <c r="F30" s="4">
        <v>47371.1</v>
      </c>
      <c r="G30" s="4">
        <v>15468.7</v>
      </c>
      <c r="H30" s="4">
        <v>30854.799999999996</v>
      </c>
      <c r="I30" s="4">
        <v>45110.2</v>
      </c>
      <c r="J30" s="1">
        <v>22389.3</v>
      </c>
      <c r="K30" s="4">
        <v>156034.10526315786</v>
      </c>
      <c r="L30" s="4">
        <v>88534.605263157893</v>
      </c>
      <c r="M30" s="4">
        <v>66996</v>
      </c>
      <c r="N30" s="4">
        <v>176341</v>
      </c>
      <c r="O30" s="1">
        <v>8637.6</v>
      </c>
      <c r="P30" s="1">
        <v>31026.9</v>
      </c>
      <c r="Q30" s="16">
        <v>13341.8</v>
      </c>
      <c r="R30" s="16">
        <v>13341.8</v>
      </c>
    </row>
    <row r="31" spans="1:18" x14ac:dyDescent="0.2">
      <c r="A31" s="8">
        <f>[2]Данные!A28</f>
        <v>23</v>
      </c>
      <c r="B31" s="9" t="s">
        <v>26</v>
      </c>
      <c r="C31" s="4">
        <v>4374</v>
      </c>
      <c r="D31" s="1">
        <v>2.2000000000000002</v>
      </c>
      <c r="E31" s="4">
        <v>69618.600000000006</v>
      </c>
      <c r="F31" s="4">
        <v>59122.6</v>
      </c>
      <c r="G31" s="4">
        <v>10496</v>
      </c>
      <c r="H31" s="4">
        <v>33598.5</v>
      </c>
      <c r="I31" s="4">
        <v>58339.5</v>
      </c>
      <c r="J31" s="1">
        <v>16353.1</v>
      </c>
      <c r="K31" s="4">
        <v>111390.6</v>
      </c>
      <c r="L31" s="4">
        <v>36698</v>
      </c>
      <c r="M31" s="4">
        <v>51630</v>
      </c>
      <c r="N31" s="4">
        <v>158125</v>
      </c>
      <c r="O31" s="1">
        <v>0</v>
      </c>
      <c r="P31" s="1">
        <v>16353.1</v>
      </c>
      <c r="Q31" s="16">
        <v>7031.9</v>
      </c>
      <c r="R31" s="16">
        <v>7031.9</v>
      </c>
    </row>
    <row r="32" spans="1:18" x14ac:dyDescent="0.2">
      <c r="A32" s="8">
        <f>[2]Данные!A29</f>
        <v>24</v>
      </c>
      <c r="B32" s="9" t="s">
        <v>27</v>
      </c>
      <c r="C32" s="4">
        <v>49890</v>
      </c>
      <c r="D32" s="1">
        <v>2.1</v>
      </c>
      <c r="E32" s="4">
        <v>13537.1</v>
      </c>
      <c r="F32" s="4">
        <v>0</v>
      </c>
      <c r="G32" s="4">
        <v>13537.1</v>
      </c>
      <c r="H32" s="4">
        <v>32697.9</v>
      </c>
      <c r="I32" s="4">
        <v>0</v>
      </c>
      <c r="J32" s="1">
        <v>18475.099999999999</v>
      </c>
      <c r="K32" s="4">
        <v>394103.71208550746</v>
      </c>
      <c r="L32" s="4">
        <v>375628.61208550748</v>
      </c>
      <c r="M32" s="4">
        <v>88268</v>
      </c>
      <c r="N32" s="4">
        <v>420676</v>
      </c>
      <c r="O32" s="1">
        <v>11107.2</v>
      </c>
      <c r="P32" s="1">
        <v>29582.3</v>
      </c>
      <c r="Q32" s="16">
        <v>12720.6</v>
      </c>
      <c r="R32" s="16">
        <v>12720.6</v>
      </c>
    </row>
    <row r="33" spans="1:18" x14ac:dyDescent="0.2">
      <c r="A33" s="8">
        <f>[2]Данные!A30</f>
        <v>25</v>
      </c>
      <c r="B33" s="9" t="s">
        <v>28</v>
      </c>
      <c r="C33" s="4">
        <v>64475</v>
      </c>
      <c r="D33" s="1">
        <v>1.6</v>
      </c>
      <c r="E33" s="4">
        <v>20193.8</v>
      </c>
      <c r="F33" s="4">
        <v>0</v>
      </c>
      <c r="G33" s="4">
        <v>20193.8</v>
      </c>
      <c r="H33" s="4">
        <v>46406.8</v>
      </c>
      <c r="I33" s="4">
        <v>3611.2999999999997</v>
      </c>
      <c r="J33" s="1">
        <v>23590.799999999999</v>
      </c>
      <c r="K33" s="4">
        <v>340730.06842105259</v>
      </c>
      <c r="L33" s="4">
        <v>313527.96842105262</v>
      </c>
      <c r="M33" s="4">
        <v>92663</v>
      </c>
      <c r="N33" s="4">
        <v>417918</v>
      </c>
      <c r="O33" s="1">
        <v>17792.400000000001</v>
      </c>
      <c r="P33" s="1">
        <v>41383.199999999997</v>
      </c>
      <c r="Q33" s="16">
        <v>17795.099999999999</v>
      </c>
      <c r="R33" s="16">
        <v>17795.099999999999</v>
      </c>
    </row>
    <row r="34" spans="1:18" x14ac:dyDescent="0.2">
      <c r="A34" s="8">
        <f>[2]Данные!A31</f>
        <v>26</v>
      </c>
      <c r="B34" s="9" t="s">
        <v>29</v>
      </c>
      <c r="C34" s="4">
        <v>9589</v>
      </c>
      <c r="D34" s="1">
        <v>1.6</v>
      </c>
      <c r="E34" s="4">
        <v>34434.800000000003</v>
      </c>
      <c r="F34" s="4">
        <v>26237.5</v>
      </c>
      <c r="G34" s="4">
        <v>8197.2999999999993</v>
      </c>
      <c r="H34" s="4">
        <v>12469.1</v>
      </c>
      <c r="I34" s="4">
        <v>25556</v>
      </c>
      <c r="J34" s="1">
        <v>10761.9</v>
      </c>
      <c r="K34" s="4">
        <v>86207.028626625965</v>
      </c>
      <c r="L34" s="4">
        <v>49889.12862662597</v>
      </c>
      <c r="M34" s="4">
        <v>41915</v>
      </c>
      <c r="N34" s="4">
        <v>151278</v>
      </c>
      <c r="O34" s="1">
        <v>7928.7</v>
      </c>
      <c r="P34" s="1">
        <v>18690.599999999999</v>
      </c>
      <c r="Q34" s="16">
        <v>8037.1</v>
      </c>
      <c r="R34" s="16">
        <v>8037.1</v>
      </c>
    </row>
    <row r="35" spans="1:18" x14ac:dyDescent="0.2">
      <c r="A35" s="8">
        <f>[2]Данные!A32</f>
        <v>27</v>
      </c>
      <c r="B35" s="9" t="s">
        <v>30</v>
      </c>
      <c r="C35" s="4">
        <v>39672</v>
      </c>
      <c r="D35" s="1">
        <v>1.6</v>
      </c>
      <c r="E35" s="4">
        <v>39726.199999999997</v>
      </c>
      <c r="F35" s="4">
        <v>16584.900000000001</v>
      </c>
      <c r="G35" s="4">
        <v>23141.3</v>
      </c>
      <c r="H35" s="4">
        <v>33952.9</v>
      </c>
      <c r="I35" s="4">
        <v>28030.1</v>
      </c>
      <c r="J35" s="1">
        <v>16823.599999999999</v>
      </c>
      <c r="K35" s="4">
        <v>232791.03333333335</v>
      </c>
      <c r="L35" s="4">
        <v>187937.33333333334</v>
      </c>
      <c r="M35" s="4">
        <v>82638</v>
      </c>
      <c r="N35" s="4">
        <v>234383</v>
      </c>
      <c r="O35" s="1">
        <v>7357</v>
      </c>
      <c r="P35" s="1">
        <v>24180.6</v>
      </c>
      <c r="Q35" s="16">
        <v>10397.799999999999</v>
      </c>
      <c r="R35" s="16">
        <v>10397.799999999999</v>
      </c>
    </row>
    <row r="36" spans="1:18" x14ac:dyDescent="0.2">
      <c r="A36" s="8">
        <f>[2]Данные!A33</f>
        <v>28</v>
      </c>
      <c r="B36" s="9" t="s">
        <v>31</v>
      </c>
      <c r="C36" s="4">
        <v>74881</v>
      </c>
      <c r="D36" s="1">
        <v>1.6</v>
      </c>
      <c r="E36" s="4">
        <v>26075</v>
      </c>
      <c r="F36" s="4">
        <v>0</v>
      </c>
      <c r="G36" s="4">
        <v>26075</v>
      </c>
      <c r="H36" s="4">
        <v>42753.9</v>
      </c>
      <c r="I36" s="4">
        <v>0</v>
      </c>
      <c r="J36" s="1">
        <v>32531.7</v>
      </c>
      <c r="K36" s="4">
        <v>397378.76842105266</v>
      </c>
      <c r="L36" s="4">
        <v>364847.06842105265</v>
      </c>
      <c r="M36" s="4">
        <v>119278</v>
      </c>
      <c r="N36" s="4">
        <v>464790</v>
      </c>
      <c r="O36" s="1">
        <v>19595.2</v>
      </c>
      <c r="P36" s="1">
        <v>52126.9</v>
      </c>
      <c r="Q36" s="16">
        <v>22414.9</v>
      </c>
      <c r="R36" s="16">
        <v>22414.9</v>
      </c>
    </row>
    <row r="37" spans="1:18" x14ac:dyDescent="0.2">
      <c r="A37" s="8">
        <f>[2]Данные!A34</f>
        <v>29</v>
      </c>
      <c r="B37" s="9" t="s">
        <v>32</v>
      </c>
      <c r="C37" s="4">
        <v>25804</v>
      </c>
      <c r="D37" s="1">
        <v>1.6</v>
      </c>
      <c r="E37" s="4">
        <v>55149.799999999996</v>
      </c>
      <c r="F37" s="4">
        <v>54143.199999999997</v>
      </c>
      <c r="G37" s="4">
        <v>1006.6</v>
      </c>
      <c r="H37" s="4">
        <v>0</v>
      </c>
      <c r="I37" s="4">
        <v>54253.3</v>
      </c>
      <c r="J37" s="1">
        <v>896.5</v>
      </c>
      <c r="K37" s="4">
        <v>187617.14736842108</v>
      </c>
      <c r="L37" s="4">
        <v>132467.34736842106</v>
      </c>
      <c r="M37" s="4">
        <v>64751</v>
      </c>
      <c r="N37" s="4">
        <v>317773</v>
      </c>
      <c r="O37" s="1">
        <v>2565</v>
      </c>
      <c r="P37" s="1">
        <v>3461.5</v>
      </c>
      <c r="Q37" s="16">
        <v>1488.5</v>
      </c>
      <c r="R37" s="16">
        <v>1488.5</v>
      </c>
    </row>
    <row r="38" spans="1:18" x14ac:dyDescent="0.2">
      <c r="A38" s="8">
        <f>[2]Данные!A35</f>
        <v>30</v>
      </c>
      <c r="B38" s="9" t="s">
        <v>33</v>
      </c>
      <c r="C38" s="4">
        <v>51068</v>
      </c>
      <c r="D38" s="1">
        <v>1.6</v>
      </c>
      <c r="E38" s="4">
        <v>3782.5</v>
      </c>
      <c r="F38" s="4">
        <v>0</v>
      </c>
      <c r="G38" s="4">
        <v>3782.5</v>
      </c>
      <c r="H38" s="4">
        <v>0</v>
      </c>
      <c r="I38" s="4">
        <v>0</v>
      </c>
      <c r="J38" s="1">
        <v>3782.5</v>
      </c>
      <c r="K38" s="4">
        <v>297735.5</v>
      </c>
      <c r="L38" s="4">
        <v>293953</v>
      </c>
      <c r="M38" s="4">
        <v>80280</v>
      </c>
      <c r="N38" s="4">
        <v>319939</v>
      </c>
      <c r="O38" s="1">
        <v>10756.8</v>
      </c>
      <c r="P38" s="1">
        <v>14539.3</v>
      </c>
      <c r="Q38" s="16">
        <v>6252</v>
      </c>
      <c r="R38" s="16">
        <v>6252</v>
      </c>
    </row>
    <row r="39" spans="1:18" x14ac:dyDescent="0.2">
      <c r="A39" s="8">
        <f>[2]Данные!A36</f>
        <v>31</v>
      </c>
      <c r="B39" s="9" t="s">
        <v>34</v>
      </c>
      <c r="C39" s="4">
        <v>15724</v>
      </c>
      <c r="D39" s="1">
        <v>2.1</v>
      </c>
      <c r="E39" s="4">
        <v>15117</v>
      </c>
      <c r="F39" s="4">
        <v>7249</v>
      </c>
      <c r="G39" s="4">
        <v>7868</v>
      </c>
      <c r="H39" s="4">
        <v>13984.6</v>
      </c>
      <c r="I39" s="4">
        <v>5549.7</v>
      </c>
      <c r="J39" s="1">
        <v>11679.199999999999</v>
      </c>
      <c r="K39" s="4">
        <v>167538.02230215829</v>
      </c>
      <c r="L39" s="4">
        <v>150309.12230215827</v>
      </c>
      <c r="M39" s="4">
        <v>55812</v>
      </c>
      <c r="N39" s="4">
        <v>148619</v>
      </c>
      <c r="O39" s="1">
        <v>3872.4</v>
      </c>
      <c r="P39" s="1">
        <v>15551.599999999999</v>
      </c>
      <c r="Q39" s="16">
        <v>6687.3</v>
      </c>
      <c r="R39" s="16">
        <v>6687.3</v>
      </c>
    </row>
    <row r="40" spans="1:18" x14ac:dyDescent="0.2">
      <c r="A40" s="8">
        <f>[2]Данные!A37</f>
        <v>32</v>
      </c>
      <c r="B40" s="9" t="s">
        <v>35</v>
      </c>
      <c r="C40" s="4">
        <v>50088</v>
      </c>
      <c r="D40" s="1">
        <v>2.2000000000000002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1">
        <v>0</v>
      </c>
      <c r="K40" s="4">
        <v>622667</v>
      </c>
      <c r="L40" s="4">
        <v>622667</v>
      </c>
      <c r="M40" s="4">
        <v>113298</v>
      </c>
      <c r="N40" s="4">
        <v>514068</v>
      </c>
      <c r="O40" s="1">
        <v>0</v>
      </c>
      <c r="P40" s="1">
        <v>0</v>
      </c>
      <c r="Q40" s="16">
        <v>0</v>
      </c>
      <c r="R40" s="16">
        <v>0</v>
      </c>
    </row>
    <row r="41" spans="1:18" x14ac:dyDescent="0.2">
      <c r="A41" s="8">
        <f>[2]Данные!A38</f>
        <v>33</v>
      </c>
      <c r="B41" s="9" t="s">
        <v>36</v>
      </c>
      <c r="C41" s="4">
        <v>13647</v>
      </c>
      <c r="D41" s="1">
        <v>1.6</v>
      </c>
      <c r="E41" s="4">
        <v>44619.9</v>
      </c>
      <c r="F41" s="4">
        <v>34270.9</v>
      </c>
      <c r="G41" s="4">
        <v>10349</v>
      </c>
      <c r="H41" s="4">
        <v>17992.7</v>
      </c>
      <c r="I41" s="4">
        <v>30528.1</v>
      </c>
      <c r="J41" s="1">
        <v>16809</v>
      </c>
      <c r="K41" s="4">
        <v>98149.1</v>
      </c>
      <c r="L41" s="4">
        <v>50812</v>
      </c>
      <c r="M41" s="4">
        <v>44889</v>
      </c>
      <c r="N41" s="4">
        <v>190259</v>
      </c>
      <c r="O41" s="1">
        <v>5091.8999999999996</v>
      </c>
      <c r="P41" s="1">
        <v>21900.9</v>
      </c>
      <c r="Q41" s="16">
        <v>9417.5</v>
      </c>
      <c r="R41" s="16">
        <v>9417.5</v>
      </c>
    </row>
    <row r="42" spans="1:18" x14ac:dyDescent="0.2">
      <c r="A42" s="8">
        <f>[2]Данные!A39</f>
        <v>34</v>
      </c>
      <c r="B42" s="9" t="s">
        <v>37</v>
      </c>
      <c r="C42" s="4">
        <v>28883</v>
      </c>
      <c r="D42" s="1">
        <v>1.6</v>
      </c>
      <c r="E42" s="4">
        <v>63364.6</v>
      </c>
      <c r="F42" s="4">
        <v>49839.199999999997</v>
      </c>
      <c r="G42" s="4">
        <v>13525.4</v>
      </c>
      <c r="H42" s="4">
        <v>34164</v>
      </c>
      <c r="I42" s="4">
        <v>47962.9</v>
      </c>
      <c r="J42" s="1">
        <v>20561.099999999999</v>
      </c>
      <c r="K42" s="4">
        <v>152805</v>
      </c>
      <c r="L42" s="4">
        <v>84281</v>
      </c>
      <c r="M42" s="4">
        <v>57455</v>
      </c>
      <c r="N42" s="4">
        <v>209713</v>
      </c>
      <c r="O42" s="1">
        <v>8874.7999999999993</v>
      </c>
      <c r="P42" s="1">
        <v>29435.899999999998</v>
      </c>
      <c r="Q42" s="16">
        <v>12657.6</v>
      </c>
      <c r="R42" s="16">
        <v>12657.6</v>
      </c>
    </row>
    <row r="43" spans="1:18" x14ac:dyDescent="0.2">
      <c r="A43" s="8">
        <f>[2]Данные!A40</f>
        <v>35</v>
      </c>
      <c r="B43" s="9" t="s">
        <v>38</v>
      </c>
      <c r="C43" s="4">
        <v>33641</v>
      </c>
      <c r="D43" s="1">
        <v>1.6</v>
      </c>
      <c r="E43" s="4">
        <v>48074</v>
      </c>
      <c r="F43" s="4">
        <v>38395.4</v>
      </c>
      <c r="G43" s="4">
        <v>9678.6</v>
      </c>
      <c r="H43" s="4">
        <v>31395.200000000001</v>
      </c>
      <c r="I43" s="4">
        <v>38406.800000000003</v>
      </c>
      <c r="J43" s="1">
        <v>14408.5</v>
      </c>
      <c r="K43" s="4">
        <v>185169.55263157893</v>
      </c>
      <c r="L43" s="4">
        <v>132354.25263157894</v>
      </c>
      <c r="M43" s="4">
        <v>75009</v>
      </c>
      <c r="N43" s="4">
        <v>165208</v>
      </c>
      <c r="O43" s="1">
        <v>5777.9</v>
      </c>
      <c r="P43" s="1">
        <v>20186.400000000001</v>
      </c>
      <c r="Q43" s="16">
        <v>8680.2999999999993</v>
      </c>
      <c r="R43" s="16">
        <v>8680.2999999999993</v>
      </c>
    </row>
    <row r="44" spans="1:18" x14ac:dyDescent="0.2">
      <c r="A44" s="8">
        <f>[2]Данные!A41</f>
        <v>36</v>
      </c>
      <c r="B44" s="9" t="s">
        <v>39</v>
      </c>
      <c r="C44" s="4">
        <v>64690</v>
      </c>
      <c r="D44" s="1">
        <v>1.6</v>
      </c>
      <c r="E44" s="4">
        <v>7005</v>
      </c>
      <c r="F44" s="4">
        <v>0</v>
      </c>
      <c r="G44" s="4">
        <v>7005</v>
      </c>
      <c r="H44" s="4">
        <v>1760</v>
      </c>
      <c r="I44" s="4">
        <v>0</v>
      </c>
      <c r="J44" s="1">
        <v>7270.8</v>
      </c>
      <c r="K44" s="4">
        <v>382421.8</v>
      </c>
      <c r="L44" s="4">
        <v>375151</v>
      </c>
      <c r="M44" s="4">
        <v>92237</v>
      </c>
      <c r="N44" s="4">
        <v>380032</v>
      </c>
      <c r="O44" s="1">
        <v>9430.5</v>
      </c>
      <c r="P44" s="1">
        <v>16701.3</v>
      </c>
      <c r="Q44" s="16">
        <v>7181.7</v>
      </c>
      <c r="R44" s="16">
        <v>7181.7</v>
      </c>
    </row>
    <row r="45" spans="1:18" x14ac:dyDescent="0.2">
      <c r="A45" s="8">
        <f>[2]Данные!A42</f>
        <v>37</v>
      </c>
      <c r="B45" s="9" t="s">
        <v>40</v>
      </c>
      <c r="C45" s="4">
        <v>20679</v>
      </c>
      <c r="D45" s="1">
        <v>1.6</v>
      </c>
      <c r="E45" s="4">
        <v>35268.199999999997</v>
      </c>
      <c r="F45" s="4">
        <v>24888.799999999999</v>
      </c>
      <c r="G45" s="4">
        <v>10379.4</v>
      </c>
      <c r="H45" s="4">
        <v>20433.900000000001</v>
      </c>
      <c r="I45" s="4">
        <v>26921.4</v>
      </c>
      <c r="J45" s="1">
        <v>11432.699999999999</v>
      </c>
      <c r="K45" s="4">
        <v>132896.1</v>
      </c>
      <c r="L45" s="4">
        <v>94542</v>
      </c>
      <c r="M45" s="4">
        <v>52870</v>
      </c>
      <c r="N45" s="4">
        <v>150059</v>
      </c>
      <c r="O45" s="1">
        <v>3888</v>
      </c>
      <c r="P45" s="1">
        <v>15320.699999999999</v>
      </c>
      <c r="Q45" s="16">
        <v>6588</v>
      </c>
      <c r="R45" s="16">
        <v>6588</v>
      </c>
    </row>
    <row r="46" spans="1:18" x14ac:dyDescent="0.2">
      <c r="A46" s="8">
        <f>[2]Данные!A43</f>
        <v>38</v>
      </c>
      <c r="B46" s="9" t="s">
        <v>41</v>
      </c>
      <c r="C46" s="4">
        <v>11027</v>
      </c>
      <c r="D46" s="1">
        <v>1.6</v>
      </c>
      <c r="E46" s="4">
        <v>39942.100000000006</v>
      </c>
      <c r="F46" s="4">
        <v>28845.4</v>
      </c>
      <c r="G46" s="4">
        <v>11096.7</v>
      </c>
      <c r="H46" s="4">
        <v>31299.3</v>
      </c>
      <c r="I46" s="4">
        <v>27872.9</v>
      </c>
      <c r="J46" s="1">
        <v>16796</v>
      </c>
      <c r="K46" s="4">
        <v>71808.899999999994</v>
      </c>
      <c r="L46" s="4">
        <v>27140</v>
      </c>
      <c r="M46" s="4">
        <v>41154</v>
      </c>
      <c r="N46" s="4">
        <v>95109</v>
      </c>
      <c r="O46" s="1">
        <v>4901.2</v>
      </c>
      <c r="P46" s="1">
        <v>21697.200000000001</v>
      </c>
      <c r="Q46" s="16">
        <v>9329.9</v>
      </c>
      <c r="R46" s="16">
        <v>9329.9</v>
      </c>
    </row>
    <row r="47" spans="1:18" x14ac:dyDescent="0.2">
      <c r="A47" s="8">
        <f>[2]Данные!A44</f>
        <v>39</v>
      </c>
      <c r="B47" s="9" t="s">
        <v>42</v>
      </c>
      <c r="C47" s="4">
        <v>24943</v>
      </c>
      <c r="D47" s="1">
        <v>1.6</v>
      </c>
      <c r="E47" s="4">
        <v>58265.5</v>
      </c>
      <c r="F47" s="4">
        <v>48151.1</v>
      </c>
      <c r="G47" s="4">
        <v>10114.4</v>
      </c>
      <c r="H47" s="4">
        <v>14358</v>
      </c>
      <c r="I47" s="4">
        <v>50634.1</v>
      </c>
      <c r="J47" s="1">
        <v>9799.7000000000007</v>
      </c>
      <c r="K47" s="4">
        <v>123483.8</v>
      </c>
      <c r="L47" s="4">
        <v>63050</v>
      </c>
      <c r="M47" s="4">
        <v>46242</v>
      </c>
      <c r="N47" s="4">
        <v>124180</v>
      </c>
      <c r="O47" s="1">
        <v>4926.7</v>
      </c>
      <c r="P47" s="1">
        <v>14726.400000000001</v>
      </c>
      <c r="Q47" s="16">
        <v>6332.5</v>
      </c>
      <c r="R47" s="16">
        <v>6332.5</v>
      </c>
    </row>
    <row r="48" spans="1:18" x14ac:dyDescent="0.2">
      <c r="A48" s="8">
        <f>[2]Данные!A45</f>
        <v>40</v>
      </c>
      <c r="B48" s="9" t="s">
        <v>43</v>
      </c>
      <c r="C48" s="4">
        <v>15686</v>
      </c>
      <c r="D48" s="1">
        <v>1.6</v>
      </c>
      <c r="E48" s="4">
        <v>50397.200000000004</v>
      </c>
      <c r="F48" s="4">
        <v>45658.8</v>
      </c>
      <c r="G48" s="4">
        <v>4738.3999999999996</v>
      </c>
      <c r="H48" s="4">
        <v>13147.9</v>
      </c>
      <c r="I48" s="4">
        <v>41350.199999999997</v>
      </c>
      <c r="J48" s="1">
        <v>11032.6</v>
      </c>
      <c r="K48" s="4">
        <v>96181.363157894739</v>
      </c>
      <c r="L48" s="4">
        <v>43798.563157894736</v>
      </c>
      <c r="M48" s="4">
        <v>42583</v>
      </c>
      <c r="N48" s="4">
        <v>94262</v>
      </c>
      <c r="O48" s="1">
        <v>4268.1000000000004</v>
      </c>
      <c r="P48" s="1">
        <v>15300.7</v>
      </c>
      <c r="Q48" s="16">
        <v>6579.4</v>
      </c>
      <c r="R48" s="16">
        <v>6579.4</v>
      </c>
    </row>
    <row r="49" spans="1:18" x14ac:dyDescent="0.2">
      <c r="A49" s="8">
        <f>[2]Данные!A46</f>
        <v>41</v>
      </c>
      <c r="B49" s="9" t="s">
        <v>44</v>
      </c>
      <c r="C49" s="4">
        <v>21047</v>
      </c>
      <c r="D49" s="1">
        <v>1.6</v>
      </c>
      <c r="E49" s="4">
        <v>53477.100000000006</v>
      </c>
      <c r="F49" s="4">
        <v>42578.9</v>
      </c>
      <c r="G49" s="4">
        <v>10898.2</v>
      </c>
      <c r="H49" s="4">
        <v>32611.9</v>
      </c>
      <c r="I49" s="4">
        <v>52463.6</v>
      </c>
      <c r="J49" s="1">
        <v>5938.5</v>
      </c>
      <c r="K49" s="4">
        <v>107963.1</v>
      </c>
      <c r="L49" s="4">
        <v>49561</v>
      </c>
      <c r="M49" s="4">
        <v>52161</v>
      </c>
      <c r="N49" s="4">
        <v>134952</v>
      </c>
      <c r="O49" s="1">
        <v>6822.4</v>
      </c>
      <c r="P49" s="1">
        <v>12760.9</v>
      </c>
      <c r="Q49" s="16">
        <v>5487.3</v>
      </c>
      <c r="R49" s="16">
        <v>5487.3</v>
      </c>
    </row>
    <row r="50" spans="1:18" ht="18" customHeight="1" x14ac:dyDescent="0.2">
      <c r="A50" s="8">
        <f>[2]Данные!A47</f>
        <v>42</v>
      </c>
      <c r="B50" s="9" t="s">
        <v>45</v>
      </c>
      <c r="C50" s="4">
        <v>29492</v>
      </c>
      <c r="D50" s="1">
        <v>1.6</v>
      </c>
      <c r="E50" s="4">
        <v>37354.1</v>
      </c>
      <c r="F50" s="4">
        <v>35390.5</v>
      </c>
      <c r="G50" s="4">
        <v>1963.6</v>
      </c>
      <c r="H50" s="4">
        <v>17820.599999999999</v>
      </c>
      <c r="I50" s="4">
        <v>41015.199999999997</v>
      </c>
      <c r="J50" s="1">
        <v>2691.2999999999997</v>
      </c>
      <c r="K50" s="4">
        <v>144440.5</v>
      </c>
      <c r="L50" s="4">
        <v>100734</v>
      </c>
      <c r="M50" s="4">
        <v>54168</v>
      </c>
      <c r="N50" s="4">
        <v>146369</v>
      </c>
      <c r="O50" s="1">
        <v>5888</v>
      </c>
      <c r="P50" s="1">
        <v>8579.2999999999993</v>
      </c>
      <c r="Q50" s="16">
        <v>3689.2</v>
      </c>
      <c r="R50" s="16">
        <v>3689.2</v>
      </c>
    </row>
    <row r="51" spans="1:18" s="12" customFormat="1" x14ac:dyDescent="0.2">
      <c r="A51" s="10"/>
      <c r="B51" s="11" t="s">
        <v>3</v>
      </c>
      <c r="C51" s="5">
        <f t="shared" ref="C51" si="0">SUM(C9:C50)</f>
        <v>2412800</v>
      </c>
      <c r="D51" s="5"/>
      <c r="E51" s="5">
        <f>SUM(E9:E50)</f>
        <v>1425448.7000000004</v>
      </c>
      <c r="F51" s="5">
        <f t="shared" ref="F51:R51" si="1">SUM(F9:F50)</f>
        <v>1040448.7000000001</v>
      </c>
      <c r="G51" s="5">
        <f t="shared" si="1"/>
        <v>385000</v>
      </c>
      <c r="H51" s="5">
        <f t="shared" si="1"/>
        <v>930000.00000000012</v>
      </c>
      <c r="I51" s="5">
        <f t="shared" si="1"/>
        <v>999999.99999999988</v>
      </c>
      <c r="J51" s="2">
        <f t="shared" si="1"/>
        <v>599999.99999999988</v>
      </c>
      <c r="K51" s="5">
        <f t="shared" si="1"/>
        <v>22087840.113032266</v>
      </c>
      <c r="L51" s="5">
        <f t="shared" si="1"/>
        <v>20487840.113032263</v>
      </c>
      <c r="M51" s="5">
        <f t="shared" si="1"/>
        <v>4862850</v>
      </c>
      <c r="N51" s="5">
        <f t="shared" si="1"/>
        <v>21442741</v>
      </c>
      <c r="O51" s="2">
        <f t="shared" si="1"/>
        <v>295334.60000000003</v>
      </c>
      <c r="P51" s="2">
        <f t="shared" si="1"/>
        <v>895334.6</v>
      </c>
      <c r="Q51" s="2">
        <f t="shared" si="1"/>
        <v>385000.00000000006</v>
      </c>
      <c r="R51" s="2">
        <f t="shared" si="1"/>
        <v>385000.00000000006</v>
      </c>
    </row>
    <row r="52" spans="1:18" x14ac:dyDescent="0.2">
      <c r="P52" s="13"/>
      <c r="Q52" s="13"/>
      <c r="R52" s="13"/>
    </row>
    <row r="53" spans="1:18" x14ac:dyDescent="0.2">
      <c r="P53" s="13"/>
      <c r="Q53" s="13"/>
      <c r="R53" s="13"/>
    </row>
    <row r="54" spans="1:18" s="30" customFormat="1" ht="20.25" x14ac:dyDescent="0.2">
      <c r="A54" s="28" t="s">
        <v>54</v>
      </c>
      <c r="B54" s="29"/>
      <c r="C54" s="29"/>
      <c r="D54" s="29"/>
      <c r="I54" s="30" t="s">
        <v>55</v>
      </c>
      <c r="Q54" s="29"/>
      <c r="R54" s="31"/>
    </row>
    <row r="55" spans="1:18" s="6" customFormat="1" x14ac:dyDescent="0.2">
      <c r="A55" s="15"/>
      <c r="B55" s="7"/>
      <c r="C55" s="7"/>
      <c r="D55" s="7"/>
      <c r="Q55" s="7"/>
      <c r="R55" s="7"/>
    </row>
    <row r="56" spans="1:18" s="23" customFormat="1" ht="12" x14ac:dyDescent="0.2">
      <c r="A56" s="22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</row>
    <row r="57" spans="1:18" s="23" customFormat="1" ht="12" x14ac:dyDescent="0.2">
      <c r="A57" s="22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</row>
    <row r="58" spans="1:18" s="23" customFormat="1" ht="12" x14ac:dyDescent="0.2">
      <c r="A58" s="22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</row>
    <row r="59" spans="1:18" s="23" customFormat="1" ht="12" x14ac:dyDescent="0.2">
      <c r="A59" s="22" t="s">
        <v>72</v>
      </c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</row>
  </sheetData>
  <sheetProtection sort="0" autoFilter="0"/>
  <mergeCells count="16">
    <mergeCell ref="A1:R1"/>
    <mergeCell ref="A5:A7"/>
    <mergeCell ref="B5:B7"/>
    <mergeCell ref="I5:I7"/>
    <mergeCell ref="J5:J7"/>
    <mergeCell ref="O5:O7"/>
    <mergeCell ref="A2:R2"/>
    <mergeCell ref="A3:R3"/>
    <mergeCell ref="C5:C7"/>
    <mergeCell ref="D5:D7"/>
    <mergeCell ref="K5:N5"/>
    <mergeCell ref="E5:H6"/>
    <mergeCell ref="P5:R6"/>
    <mergeCell ref="K6:K7"/>
    <mergeCell ref="L6:L7"/>
    <mergeCell ref="M6:N6"/>
  </mergeCells>
  <printOptions horizontalCentered="1"/>
  <pageMargins left="0" right="0" top="0.59055118110236227" bottom="0" header="0" footer="0"/>
  <pageSetup paperSize="9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Елизарова М.В.</dc:creator>
  <cp:lastModifiedBy>Щеколкова Е.И.</cp:lastModifiedBy>
  <cp:lastPrinted>2016-11-13T09:20:58Z</cp:lastPrinted>
  <dcterms:created xsi:type="dcterms:W3CDTF">2016-11-04T04:35:20Z</dcterms:created>
  <dcterms:modified xsi:type="dcterms:W3CDTF">2016-11-14T08:14:54Z</dcterms:modified>
</cp:coreProperties>
</file>