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70" activeTab="0"/>
  </bookViews>
  <sheets>
    <sheet name="2020г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<sst xmlns="http://schemas.openxmlformats.org/spreadsheetml/2006/main" count="58" uniqueCount="58">
  <si>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ВСЕГО</t>
  </si>
  <si>
    <t>Городские округа</t>
  </si>
  <si>
    <t>Муниципальные районы</t>
  </si>
  <si>
    <t>Зиминское городское муниципальное образование</t>
  </si>
  <si>
    <t>Муниципальное образование Балаганский район</t>
  </si>
  <si>
    <t>Муниципальное образование города Бодайбо и района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</si>
  <si>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</si>
  <si>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</si>
  <si>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Мамско-Чуйского района</t>
  </si>
  <si>
    <t>Ольхонское районное муниципальное образование</t>
  </si>
  <si>
    <t>Муниципальное образование Слюдянский район</t>
  </si>
  <si>
    <t>Усольское районное муниципальное образование</t>
  </si>
  <si>
    <t>Усть-Кутское муниципальное образование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</si>
  <si>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</si>
  <si>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</si>
  <si>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города Братска</t>
  </si>
  <si>
    <t>Муниципальное образование город Усть-Илимск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</si>
  <si>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</si>
  <si>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</si>
  <si>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</si>
  <si>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</si>
  <si>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«город Усолье-Сибирское»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</si>
  <si>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</si>
  <si>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</si>
  <si>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</si>
  <si>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</si>
  <si>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</si>
  <si>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</si>
  <si>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</si>
  <si>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</si>
  <si>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</si>
  <si>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</si>
  <si>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</si>
  <si>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</si>
  <si>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</si>
  <si>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</si>
  <si>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</si>
  <si>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Муниципальное образование «Осинский район»</t>
  </si>
  <si>
    <t>Муниципальное образование «Тайшетский район»</t>
  </si>
  <si>
    <t>Муниципальное образование «Тулунский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</si>
  <si>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</si>
  <si>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</si>
  <si>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Шелеховский район</t>
  </si>
  <si>
    <t>Муниципальное образование «Эхирит-Булагатский район»</t>
  </si>
  <si>
    <t>Район. коэфф.+ проц. надбав.</t>
  </si>
  <si>
    <t>Мат. затраты 9,2% от фонда ЗП  тыс.руб.</t>
  </si>
  <si>
    <t>Ангарское городское муниципальное образование</t>
  </si>
  <si>
    <t>Норматив числен. муниципал. служащих, чел.</t>
  </si>
  <si>
    <t>Министр труда и занятости Иркутской области</t>
  </si>
  <si>
    <t>Н.В. Воронцова</t>
  </si>
  <si>
    <t>х</t>
  </si>
  <si>
    <t>Наименования муниципальных районов
 (городских округов)</t>
  </si>
  <si>
    <t xml:space="preserve">Численность занятого в экономике населения на
01.01.2019,  чел. </t>
  </si>
  <si>
    <t>Годовой фонд заработной
платы, тыс.руб. (3864*гр.3*74,5*гр.4)*1,302</t>
  </si>
  <si>
    <t>Объем субвенции на 2020 год, тыс.руб. гр.5+гр.6</t>
  </si>
  <si>
    <t>Объем субвенции на 2021 год, тыс.руб. гр.5+гр.6</t>
  </si>
  <si>
    <t>Объем субвенции на 2022 год, тыс.руб. гр.5+гр.6</t>
  </si>
  <si>
    <t xml:space="preserve">Расчет распределения субвенций на осуществление отдельных областных государственных полномочий в сфере труда                                                                                                                              на 2020 год и плановый период 2021 и 2022 годов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</si>
</sst>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right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A1" sqref="A1:I1"/>
    </sheetView>
  </sheetViews>
  <sheetFormatPr defaultColWidth="9.125" defaultRowHeight="12.75"/>
  <cols>
    <col min="1" max="1" width="59.625" style="1" customWidth="1"/>
    <col min="2" max="2" width="12.25390625" style="1" customWidth="1"/>
    <col min="3" max="3" width="10.875" style="1" customWidth="1"/>
    <col min="4" max="4" width="8.25390625" style="1" customWidth="1"/>
    <col min="5" max="5" width="14.00390625" style="1" customWidth="1"/>
    <col min="6" max="6" width="13.25390625" style="1" customWidth="1"/>
    <col min="7" max="7" width="12.875" style="9" customWidth="1"/>
    <col min="8" max="8" width="13.75390625" style="1" customWidth="1"/>
    <col min="9" max="9" width="12.25390625" style="1" customWidth="1"/>
    <col min="10" max="16384" width="9.125" style="1" customWidth="1"/>
  </cols>
  <sheetData>
    <row r="1" spans="1:9" ht="39.75" customHeight="1">
      <c r="A1" s="47" t="s">
        <v>57</v>
      </c>
      <c r="B1" s="47"/>
      <c r="C1" s="47"/>
      <c r="D1" s="47"/>
      <c r="E1" s="47"/>
      <c r="F1" s="47"/>
      <c r="G1" s="47"/>
      <c r="H1" s="47"/>
      <c r="I1" s="47"/>
    </row>
    <row r="2" spans="1:9" s="39" customFormat="1" ht="87" customHeight="1">
      <c r="A2" s="37" t="s">
        <v>51</v>
      </c>
      <c r="B2" s="37" t="s">
        <v>52</v>
      </c>
      <c r="C2" s="37" t="s">
        <v>47</v>
      </c>
      <c r="D2" s="37" t="s">
        <v>44</v>
      </c>
      <c r="E2" s="38" t="s">
        <v>53</v>
      </c>
      <c r="F2" s="37" t="s">
        <v>45</v>
      </c>
      <c r="G2" s="38" t="s">
        <v>54</v>
      </c>
      <c r="H2" s="38" t="s">
        <v>55</v>
      </c>
      <c r="I2" s="38" t="s">
        <v>56</v>
      </c>
    </row>
    <row r="3" spans="1:9" s="26" customFormat="1" ht="11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34">
        <v>7</v>
      </c>
      <c r="H3" s="34">
        <v>8</v>
      </c>
      <c r="I3" s="34">
        <v>9</v>
      </c>
    </row>
    <row r="4" spans="1:9" ht="12.75">
      <c r="A4" s="20" t="s">
        <v>1</v>
      </c>
      <c r="B4" s="20"/>
      <c r="C4" s="20"/>
      <c r="D4" s="20"/>
      <c r="E4" s="20"/>
      <c r="F4" s="20"/>
      <c r="G4" s="20"/>
      <c r="H4" s="33"/>
      <c r="I4" s="33"/>
    </row>
    <row r="5" spans="1:16" s="19" customFormat="1" ht="12.75">
      <c r="A5" s="21" t="s">
        <v>46</v>
      </c>
      <c r="B5" s="28">
        <v>53884</v>
      </c>
      <c r="C5" s="18">
        <v>2</v>
      </c>
      <c r="D5" s="7">
        <v>1.6</v>
      </c>
      <c r="E5" s="11">
        <f>ROUND(3864*C5*74.5*D5*1.302/1000,1)</f>
        <v>1199.4</v>
      </c>
      <c r="F5" s="12">
        <f>ROUND(E5*0.092,1)</f>
        <v>110.3</v>
      </c>
      <c r="G5" s="35">
        <f>E5+F5</f>
        <v>1309.7</v>
      </c>
      <c r="H5" s="35">
        <f>E5+F5</f>
        <v>1309.7</v>
      </c>
      <c r="I5" s="35">
        <f>E5+F5</f>
        <v>1309.7</v>
      </c>
      <c r="P5" s="41"/>
    </row>
    <row r="6" spans="1:16" ht="12.75">
      <c r="A6" s="21" t="s">
        <v>15</v>
      </c>
      <c r="B6" s="28">
        <v>51665</v>
      </c>
      <c r="C6" s="3">
        <v>2</v>
      </c>
      <c r="D6" s="3">
        <v>1.9</v>
      </c>
      <c r="E6" s="11">
        <f>ROUND(3864*C6*74.5*D6*1.302/1000,1)</f>
        <v>1424.3</v>
      </c>
      <c r="F6" s="12">
        <f aca="true" t="shared" si="0" ref="F6:F47">ROUND(E6*0.092,1)</f>
        <v>131</v>
      </c>
      <c r="G6" s="35">
        <f aca="true" t="shared" si="1" ref="G6:G47">E6+F6</f>
        <v>1555.3</v>
      </c>
      <c r="H6" s="35">
        <f aca="true" t="shared" si="2" ref="H6:H47">E6+F6</f>
        <v>1555.3</v>
      </c>
      <c r="I6" s="35">
        <f aca="true" t="shared" si="3" ref="I6:I47">E6+F6</f>
        <v>1555.3</v>
      </c>
      <c r="P6" s="41"/>
    </row>
    <row r="7" spans="1:16" ht="12.75">
      <c r="A7" s="21" t="s">
        <v>3</v>
      </c>
      <c r="B7" s="28">
        <v>6765</v>
      </c>
      <c r="C7" s="3">
        <v>1</v>
      </c>
      <c r="D7" s="3">
        <v>1.6</v>
      </c>
      <c r="E7" s="11">
        <f>ROUND(3864*C7*74.5*D7*1.302/1000,1)</f>
        <v>599.7</v>
      </c>
      <c r="F7" s="12">
        <f t="shared" si="0"/>
        <v>55.2</v>
      </c>
      <c r="G7" s="35">
        <f t="shared" si="1"/>
        <v>654.9000000000001</v>
      </c>
      <c r="H7" s="35">
        <f t="shared" si="2"/>
        <v>654.9000000000001</v>
      </c>
      <c r="I7" s="35">
        <f t="shared" si="3"/>
        <v>654.9000000000001</v>
      </c>
      <c r="P7" s="41"/>
    </row>
    <row r="8" spans="1:16" ht="12.75">
      <c r="A8" s="21" t="s">
        <v>17</v>
      </c>
      <c r="B8" s="28">
        <v>186181</v>
      </c>
      <c r="C8" s="3">
        <v>4</v>
      </c>
      <c r="D8" s="7">
        <v>1.6</v>
      </c>
      <c r="E8" s="11">
        <f>ROUND(3864*C8*74.5*D8*1.302/1000,1)</f>
        <v>2398.7</v>
      </c>
      <c r="F8" s="12">
        <f t="shared" si="0"/>
        <v>220.7</v>
      </c>
      <c r="G8" s="35">
        <f t="shared" si="1"/>
        <v>2619.3999999999996</v>
      </c>
      <c r="H8" s="35">
        <f t="shared" si="2"/>
        <v>2619.3999999999996</v>
      </c>
      <c r="I8" s="35">
        <f t="shared" si="3"/>
        <v>2619.3999999999996</v>
      </c>
      <c r="P8" s="41"/>
    </row>
    <row r="9" spans="1:16" ht="12.75">
      <c r="A9" s="21" t="s">
        <v>18</v>
      </c>
      <c r="B9" s="28">
        <v>11555</v>
      </c>
      <c r="C9" s="3">
        <v>1</v>
      </c>
      <c r="D9" s="7">
        <v>1.6</v>
      </c>
      <c r="E9" s="11">
        <f>ROUND(3864*C9*74.5*D9*1.302/1000,1)</f>
        <v>599.7</v>
      </c>
      <c r="F9" s="12">
        <f t="shared" si="0"/>
        <v>55.2</v>
      </c>
      <c r="G9" s="35">
        <f t="shared" si="1"/>
        <v>654.9000000000001</v>
      </c>
      <c r="H9" s="35">
        <f t="shared" si="2"/>
        <v>654.9000000000001</v>
      </c>
      <c r="I9" s="35">
        <f t="shared" si="3"/>
        <v>654.9000000000001</v>
      </c>
      <c r="P9" s="41"/>
    </row>
    <row r="10" spans="1:16" ht="12.75">
      <c r="A10" s="21" t="s">
        <v>19</v>
      </c>
      <c r="B10" s="28">
        <v>2350</v>
      </c>
      <c r="C10" s="3">
        <v>1</v>
      </c>
      <c r="D10" s="7">
        <v>1.6</v>
      </c>
      <c r="E10" s="11">
        <f aca="true" t="shared" si="4" ref="E10:E47">ROUND(3864*C10*74.5*D10*1.302/1000,1)</f>
        <v>599.7</v>
      </c>
      <c r="F10" s="12">
        <f t="shared" si="0"/>
        <v>55.2</v>
      </c>
      <c r="G10" s="35">
        <f t="shared" si="1"/>
        <v>654.9000000000001</v>
      </c>
      <c r="H10" s="35">
        <f t="shared" si="2"/>
        <v>654.9000000000001</v>
      </c>
      <c r="I10" s="35">
        <f t="shared" si="3"/>
        <v>654.9000000000001</v>
      </c>
      <c r="P10" s="41"/>
    </row>
    <row r="11" spans="1:16" ht="12.75">
      <c r="A11" s="22" t="s">
        <v>20</v>
      </c>
      <c r="B11" s="28">
        <v>9121</v>
      </c>
      <c r="C11" s="3">
        <v>1</v>
      </c>
      <c r="D11" s="7">
        <v>1.6</v>
      </c>
      <c r="E11" s="11">
        <f t="shared" si="4"/>
        <v>599.7</v>
      </c>
      <c r="F11" s="12">
        <f t="shared" si="0"/>
        <v>55.2</v>
      </c>
      <c r="G11" s="35">
        <f t="shared" si="1"/>
        <v>654.9000000000001</v>
      </c>
      <c r="H11" s="35">
        <f t="shared" si="2"/>
        <v>654.9000000000001</v>
      </c>
      <c r="I11" s="35">
        <f t="shared" si="3"/>
        <v>654.9000000000001</v>
      </c>
      <c r="P11" s="41"/>
    </row>
    <row r="12" spans="1:16" ht="12.75">
      <c r="A12" s="21" t="s">
        <v>21</v>
      </c>
      <c r="B12" s="28">
        <v>12914</v>
      </c>
      <c r="C12" s="3">
        <v>1</v>
      </c>
      <c r="D12" s="7">
        <v>1.6</v>
      </c>
      <c r="E12" s="11">
        <f t="shared" si="4"/>
        <v>599.7</v>
      </c>
      <c r="F12" s="12">
        <f t="shared" si="0"/>
        <v>55.2</v>
      </c>
      <c r="G12" s="35">
        <f t="shared" si="1"/>
        <v>654.9000000000001</v>
      </c>
      <c r="H12" s="35">
        <f t="shared" si="2"/>
        <v>654.9000000000001</v>
      </c>
      <c r="I12" s="35">
        <f t="shared" si="3"/>
        <v>654.9000000000001</v>
      </c>
      <c r="P12" s="41"/>
    </row>
    <row r="13" spans="1:16" ht="12.75">
      <c r="A13" s="21" t="s">
        <v>16</v>
      </c>
      <c r="B13" s="28">
        <v>16581</v>
      </c>
      <c r="C13" s="3">
        <v>1</v>
      </c>
      <c r="D13" s="7">
        <v>2.1</v>
      </c>
      <c r="E13" s="11">
        <f t="shared" si="4"/>
        <v>787.1</v>
      </c>
      <c r="F13" s="12">
        <f t="shared" si="0"/>
        <v>72.4</v>
      </c>
      <c r="G13" s="35">
        <f t="shared" si="1"/>
        <v>859.5</v>
      </c>
      <c r="H13" s="35">
        <f t="shared" si="2"/>
        <v>859.5</v>
      </c>
      <c r="I13" s="35">
        <f t="shared" si="3"/>
        <v>859.5</v>
      </c>
      <c r="P13" s="41"/>
    </row>
    <row r="14" spans="1:16" ht="12.75">
      <c r="A14" s="22" t="s">
        <v>22</v>
      </c>
      <c r="B14" s="28">
        <v>12819</v>
      </c>
      <c r="C14" s="3">
        <v>1</v>
      </c>
      <c r="D14" s="7">
        <v>1.6</v>
      </c>
      <c r="E14" s="11">
        <f t="shared" si="4"/>
        <v>599.7</v>
      </c>
      <c r="F14" s="12">
        <f t="shared" si="0"/>
        <v>55.2</v>
      </c>
      <c r="G14" s="35">
        <f t="shared" si="1"/>
        <v>654.9000000000001</v>
      </c>
      <c r="H14" s="35">
        <f t="shared" si="2"/>
        <v>654.9000000000001</v>
      </c>
      <c r="I14" s="35">
        <f t="shared" si="3"/>
        <v>654.9000000000001</v>
      </c>
      <c r="P14" s="41"/>
    </row>
    <row r="15" spans="1:16" ht="12.75">
      <c r="A15" s="23" t="s">
        <v>2</v>
      </c>
      <c r="B15" s="29"/>
      <c r="C15" s="23"/>
      <c r="D15" s="23"/>
      <c r="E15" s="11"/>
      <c r="F15" s="12"/>
      <c r="G15" s="35"/>
      <c r="H15" s="35"/>
      <c r="I15" s="35"/>
      <c r="P15" s="41"/>
    </row>
    <row r="16" spans="1:16" ht="12.75">
      <c r="A16" s="22" t="s">
        <v>23</v>
      </c>
      <c r="B16" s="28">
        <v>3334</v>
      </c>
      <c r="C16" s="3">
        <v>1</v>
      </c>
      <c r="D16" s="7">
        <v>1.6</v>
      </c>
      <c r="E16" s="11">
        <f t="shared" si="4"/>
        <v>599.7</v>
      </c>
      <c r="F16" s="12">
        <f t="shared" si="0"/>
        <v>55.2</v>
      </c>
      <c r="G16" s="35">
        <f t="shared" si="1"/>
        <v>654.9000000000001</v>
      </c>
      <c r="H16" s="35">
        <f t="shared" si="2"/>
        <v>654.9000000000001</v>
      </c>
      <c r="I16" s="35">
        <f t="shared" si="3"/>
        <v>654.9000000000001</v>
      </c>
      <c r="P16" s="41"/>
    </row>
    <row r="17" spans="1:16" ht="12.75">
      <c r="A17" s="22" t="s">
        <v>4</v>
      </c>
      <c r="B17" s="28">
        <v>1385</v>
      </c>
      <c r="C17" s="3">
        <v>1</v>
      </c>
      <c r="D17" s="7">
        <v>1.6</v>
      </c>
      <c r="E17" s="11">
        <f t="shared" si="4"/>
        <v>599.7</v>
      </c>
      <c r="F17" s="12">
        <f t="shared" si="0"/>
        <v>55.2</v>
      </c>
      <c r="G17" s="35">
        <f t="shared" si="1"/>
        <v>654.9000000000001</v>
      </c>
      <c r="H17" s="35">
        <f t="shared" si="2"/>
        <v>654.9000000000001</v>
      </c>
      <c r="I17" s="35">
        <f t="shared" si="3"/>
        <v>654.9000000000001</v>
      </c>
      <c r="P17" s="41"/>
    </row>
    <row r="18" spans="1:16" ht="12.75">
      <c r="A18" s="21" t="s">
        <v>24</v>
      </c>
      <c r="B18" s="28">
        <v>1632</v>
      </c>
      <c r="C18" s="3">
        <v>1</v>
      </c>
      <c r="D18" s="7">
        <v>1.6</v>
      </c>
      <c r="E18" s="11">
        <f t="shared" si="4"/>
        <v>599.7</v>
      </c>
      <c r="F18" s="12">
        <f t="shared" si="0"/>
        <v>55.2</v>
      </c>
      <c r="G18" s="35">
        <f t="shared" si="1"/>
        <v>654.9000000000001</v>
      </c>
      <c r="H18" s="35">
        <f t="shared" si="2"/>
        <v>654.9000000000001</v>
      </c>
      <c r="I18" s="35">
        <f t="shared" si="3"/>
        <v>654.9000000000001</v>
      </c>
      <c r="P18" s="41"/>
    </row>
    <row r="19" spans="1:16" ht="12.75">
      <c r="A19" s="21" t="s">
        <v>5</v>
      </c>
      <c r="B19" s="28">
        <v>14878</v>
      </c>
      <c r="C19" s="3">
        <v>1</v>
      </c>
      <c r="D19" s="3">
        <v>2.2</v>
      </c>
      <c r="E19" s="11">
        <f t="shared" si="4"/>
        <v>824.6</v>
      </c>
      <c r="F19" s="12">
        <f t="shared" si="0"/>
        <v>75.9</v>
      </c>
      <c r="G19" s="35">
        <f t="shared" si="1"/>
        <v>900.5</v>
      </c>
      <c r="H19" s="35">
        <f t="shared" si="2"/>
        <v>900.5</v>
      </c>
      <c r="I19" s="35">
        <f t="shared" si="3"/>
        <v>900.5</v>
      </c>
      <c r="P19" s="41"/>
    </row>
    <row r="20" spans="1:16" ht="12.75">
      <c r="A20" s="22" t="s">
        <v>25</v>
      </c>
      <c r="B20" s="28">
        <v>3088</v>
      </c>
      <c r="C20" s="3">
        <v>1</v>
      </c>
      <c r="D20" s="7">
        <v>1.6</v>
      </c>
      <c r="E20" s="11">
        <f t="shared" si="4"/>
        <v>599.7</v>
      </c>
      <c r="F20" s="12">
        <f t="shared" si="0"/>
        <v>55.2</v>
      </c>
      <c r="G20" s="35">
        <f t="shared" si="1"/>
        <v>654.9000000000001</v>
      </c>
      <c r="H20" s="35">
        <f t="shared" si="2"/>
        <v>654.9000000000001</v>
      </c>
      <c r="I20" s="35">
        <f t="shared" si="3"/>
        <v>654.9000000000001</v>
      </c>
      <c r="P20" s="41"/>
    </row>
    <row r="21" spans="1:16" ht="12.75">
      <c r="A21" s="22" t="s">
        <v>26</v>
      </c>
      <c r="B21" s="28">
        <v>10218</v>
      </c>
      <c r="C21" s="3">
        <v>1</v>
      </c>
      <c r="D21" s="8">
        <v>1.9</v>
      </c>
      <c r="E21" s="11">
        <f t="shared" si="4"/>
        <v>712.1</v>
      </c>
      <c r="F21" s="12">
        <f t="shared" si="0"/>
        <v>65.5</v>
      </c>
      <c r="G21" s="35">
        <f t="shared" si="1"/>
        <v>777.6</v>
      </c>
      <c r="H21" s="35">
        <f t="shared" si="2"/>
        <v>777.6</v>
      </c>
      <c r="I21" s="35">
        <f t="shared" si="3"/>
        <v>777.6</v>
      </c>
      <c r="P21" s="41"/>
    </row>
    <row r="22" spans="1:16" ht="12.75">
      <c r="A22" s="21" t="s">
        <v>27</v>
      </c>
      <c r="B22" s="28">
        <v>2612</v>
      </c>
      <c r="C22" s="3">
        <v>1</v>
      </c>
      <c r="D22" s="7">
        <v>1.8</v>
      </c>
      <c r="E22" s="11">
        <f t="shared" si="4"/>
        <v>674.6</v>
      </c>
      <c r="F22" s="12">
        <f t="shared" si="0"/>
        <v>62.1</v>
      </c>
      <c r="G22" s="35">
        <f t="shared" si="1"/>
        <v>736.7</v>
      </c>
      <c r="H22" s="35">
        <f t="shared" si="2"/>
        <v>736.7</v>
      </c>
      <c r="I22" s="35">
        <f t="shared" si="3"/>
        <v>736.7</v>
      </c>
      <c r="P22" s="41"/>
    </row>
    <row r="23" spans="1:16" ht="12.75">
      <c r="A23" s="21" t="s">
        <v>28</v>
      </c>
      <c r="B23" s="28">
        <v>5126</v>
      </c>
      <c r="C23" s="3">
        <v>1</v>
      </c>
      <c r="D23" s="7">
        <v>1.6</v>
      </c>
      <c r="E23" s="11">
        <f t="shared" si="4"/>
        <v>599.7</v>
      </c>
      <c r="F23" s="12">
        <f t="shared" si="0"/>
        <v>55.2</v>
      </c>
      <c r="G23" s="35">
        <f t="shared" si="1"/>
        <v>654.9000000000001</v>
      </c>
      <c r="H23" s="35">
        <f t="shared" si="2"/>
        <v>654.9000000000001</v>
      </c>
      <c r="I23" s="35">
        <f t="shared" si="3"/>
        <v>654.9000000000001</v>
      </c>
      <c r="P23" s="41"/>
    </row>
    <row r="24" spans="1:16" ht="12.75">
      <c r="A24" s="21" t="s">
        <v>6</v>
      </c>
      <c r="B24" s="28">
        <v>2540</v>
      </c>
      <c r="C24" s="3">
        <v>1</v>
      </c>
      <c r="D24" s="7">
        <v>1.6</v>
      </c>
      <c r="E24" s="11">
        <f t="shared" si="4"/>
        <v>599.7</v>
      </c>
      <c r="F24" s="12">
        <f t="shared" si="0"/>
        <v>55.2</v>
      </c>
      <c r="G24" s="35">
        <f t="shared" si="1"/>
        <v>654.9000000000001</v>
      </c>
      <c r="H24" s="35">
        <f t="shared" si="2"/>
        <v>654.9000000000001</v>
      </c>
      <c r="I24" s="35">
        <f t="shared" si="3"/>
        <v>654.9000000000001</v>
      </c>
      <c r="P24" s="41"/>
    </row>
    <row r="25" spans="1:16" ht="12.75">
      <c r="A25" s="21" t="s">
        <v>7</v>
      </c>
      <c r="B25" s="28">
        <v>13076</v>
      </c>
      <c r="C25" s="3">
        <v>1</v>
      </c>
      <c r="D25" s="7">
        <v>1.6</v>
      </c>
      <c r="E25" s="11">
        <f t="shared" si="4"/>
        <v>599.7</v>
      </c>
      <c r="F25" s="12">
        <f t="shared" si="0"/>
        <v>55.2</v>
      </c>
      <c r="G25" s="35">
        <f t="shared" si="1"/>
        <v>654.9000000000001</v>
      </c>
      <c r="H25" s="35">
        <f t="shared" si="2"/>
        <v>654.9000000000001</v>
      </c>
      <c r="I25" s="35">
        <f t="shared" si="3"/>
        <v>654.9000000000001</v>
      </c>
      <c r="P25" s="41"/>
    </row>
    <row r="26" spans="1:16" ht="25.5">
      <c r="A26" s="21" t="s">
        <v>29</v>
      </c>
      <c r="B26" s="28">
        <v>5842</v>
      </c>
      <c r="C26" s="3">
        <v>1</v>
      </c>
      <c r="D26" s="7">
        <v>2.2</v>
      </c>
      <c r="E26" s="11">
        <f t="shared" si="4"/>
        <v>824.6</v>
      </c>
      <c r="F26" s="12">
        <f t="shared" si="0"/>
        <v>75.9</v>
      </c>
      <c r="G26" s="35">
        <f t="shared" si="1"/>
        <v>900.5</v>
      </c>
      <c r="H26" s="35">
        <f t="shared" si="2"/>
        <v>900.5</v>
      </c>
      <c r="I26" s="35">
        <f t="shared" si="3"/>
        <v>900.5</v>
      </c>
      <c r="P26" s="41"/>
    </row>
    <row r="27" spans="1:16" ht="12.75">
      <c r="A27" s="21" t="s">
        <v>30</v>
      </c>
      <c r="B27" s="28">
        <v>6019</v>
      </c>
      <c r="C27" s="3">
        <v>1</v>
      </c>
      <c r="D27" s="7">
        <v>2.5</v>
      </c>
      <c r="E27" s="11">
        <f t="shared" si="4"/>
        <v>937</v>
      </c>
      <c r="F27" s="12">
        <f t="shared" si="0"/>
        <v>86.2</v>
      </c>
      <c r="G27" s="35">
        <f t="shared" si="1"/>
        <v>1023.2</v>
      </c>
      <c r="H27" s="35">
        <f t="shared" si="2"/>
        <v>1023.2</v>
      </c>
      <c r="I27" s="35">
        <f t="shared" si="3"/>
        <v>1023.2</v>
      </c>
      <c r="P27" s="41"/>
    </row>
    <row r="28" spans="1:16" ht="12.75">
      <c r="A28" s="40" t="s">
        <v>31</v>
      </c>
      <c r="B28" s="28">
        <v>2814</v>
      </c>
      <c r="C28" s="3">
        <v>1</v>
      </c>
      <c r="D28" s="3">
        <v>1.8</v>
      </c>
      <c r="E28" s="11">
        <f t="shared" si="4"/>
        <v>674.6</v>
      </c>
      <c r="F28" s="12">
        <f t="shared" si="0"/>
        <v>62.1</v>
      </c>
      <c r="G28" s="35">
        <f t="shared" si="1"/>
        <v>736.7</v>
      </c>
      <c r="H28" s="35">
        <f t="shared" si="2"/>
        <v>736.7</v>
      </c>
      <c r="I28" s="35">
        <f t="shared" si="3"/>
        <v>736.7</v>
      </c>
      <c r="P28" s="41"/>
    </row>
    <row r="29" spans="1:16" ht="12.75">
      <c r="A29" s="21" t="s">
        <v>32</v>
      </c>
      <c r="B29" s="28">
        <v>5984</v>
      </c>
      <c r="C29" s="3">
        <v>1</v>
      </c>
      <c r="D29" s="7">
        <v>2.2</v>
      </c>
      <c r="E29" s="11">
        <f t="shared" si="4"/>
        <v>824.6</v>
      </c>
      <c r="F29" s="12">
        <f t="shared" si="0"/>
        <v>75.9</v>
      </c>
      <c r="G29" s="35">
        <f t="shared" si="1"/>
        <v>900.5</v>
      </c>
      <c r="H29" s="35">
        <f t="shared" si="2"/>
        <v>900.5</v>
      </c>
      <c r="I29" s="35">
        <f t="shared" si="3"/>
        <v>900.5</v>
      </c>
      <c r="P29" s="41"/>
    </row>
    <row r="30" spans="1:16" ht="12.75">
      <c r="A30" s="21" t="s">
        <v>33</v>
      </c>
      <c r="B30" s="28">
        <v>4291</v>
      </c>
      <c r="C30" s="3">
        <v>1</v>
      </c>
      <c r="D30" s="7">
        <v>1.6</v>
      </c>
      <c r="E30" s="11">
        <f t="shared" si="4"/>
        <v>599.7</v>
      </c>
      <c r="F30" s="12">
        <f t="shared" si="0"/>
        <v>55.2</v>
      </c>
      <c r="G30" s="35">
        <f t="shared" si="1"/>
        <v>654.9000000000001</v>
      </c>
      <c r="H30" s="35">
        <f t="shared" si="2"/>
        <v>654.9000000000001</v>
      </c>
      <c r="I30" s="35">
        <f t="shared" si="3"/>
        <v>654.9000000000001</v>
      </c>
      <c r="P30" s="41"/>
    </row>
    <row r="31" spans="1:16" ht="12.75">
      <c r="A31" s="21" t="s">
        <v>8</v>
      </c>
      <c r="B31" s="28">
        <v>1208</v>
      </c>
      <c r="C31" s="3">
        <v>1</v>
      </c>
      <c r="D31" s="7">
        <v>2.2</v>
      </c>
      <c r="E31" s="11">
        <f t="shared" si="4"/>
        <v>824.6</v>
      </c>
      <c r="F31" s="12">
        <f t="shared" si="0"/>
        <v>75.9</v>
      </c>
      <c r="G31" s="35">
        <f t="shared" si="1"/>
        <v>900.5</v>
      </c>
      <c r="H31" s="35">
        <f t="shared" si="2"/>
        <v>900.5</v>
      </c>
      <c r="I31" s="35">
        <f t="shared" si="3"/>
        <v>900.5</v>
      </c>
      <c r="P31" s="41"/>
    </row>
    <row r="32" spans="1:16" ht="12.75">
      <c r="A32" s="22" t="s">
        <v>34</v>
      </c>
      <c r="B32" s="28">
        <v>13015</v>
      </c>
      <c r="C32" s="3">
        <v>1</v>
      </c>
      <c r="D32" s="8">
        <v>2.1</v>
      </c>
      <c r="E32" s="11">
        <f t="shared" si="4"/>
        <v>787.1</v>
      </c>
      <c r="F32" s="12">
        <f t="shared" si="0"/>
        <v>72.4</v>
      </c>
      <c r="G32" s="35">
        <f t="shared" si="1"/>
        <v>859.5</v>
      </c>
      <c r="H32" s="35">
        <f t="shared" si="2"/>
        <v>859.5</v>
      </c>
      <c r="I32" s="35">
        <f t="shared" si="3"/>
        <v>859.5</v>
      </c>
      <c r="P32" s="41"/>
    </row>
    <row r="33" spans="1:16" ht="12.75">
      <c r="A33" s="21" t="s">
        <v>35</v>
      </c>
      <c r="B33" s="28">
        <v>14248</v>
      </c>
      <c r="C33" s="3">
        <v>1</v>
      </c>
      <c r="D33" s="7">
        <v>1.6</v>
      </c>
      <c r="E33" s="11">
        <f t="shared" si="4"/>
        <v>599.7</v>
      </c>
      <c r="F33" s="12">
        <f t="shared" si="0"/>
        <v>55.2</v>
      </c>
      <c r="G33" s="35">
        <f t="shared" si="1"/>
        <v>654.9000000000001</v>
      </c>
      <c r="H33" s="35">
        <f t="shared" si="2"/>
        <v>654.9000000000001</v>
      </c>
      <c r="I33" s="35">
        <f t="shared" si="3"/>
        <v>654.9000000000001</v>
      </c>
      <c r="P33" s="41"/>
    </row>
    <row r="34" spans="1:16" ht="12.75">
      <c r="A34" s="21" t="s">
        <v>36</v>
      </c>
      <c r="B34" s="28">
        <v>2427</v>
      </c>
      <c r="C34" s="3">
        <v>1</v>
      </c>
      <c r="D34" s="7">
        <v>1.6</v>
      </c>
      <c r="E34" s="11">
        <f t="shared" si="4"/>
        <v>599.7</v>
      </c>
      <c r="F34" s="12">
        <f t="shared" si="0"/>
        <v>55.2</v>
      </c>
      <c r="G34" s="35">
        <f t="shared" si="1"/>
        <v>654.9000000000001</v>
      </c>
      <c r="H34" s="35">
        <f t="shared" si="2"/>
        <v>654.9000000000001</v>
      </c>
      <c r="I34" s="35">
        <f t="shared" si="3"/>
        <v>654.9000000000001</v>
      </c>
      <c r="P34" s="41"/>
    </row>
    <row r="35" spans="1:16" ht="12.75">
      <c r="A35" s="21" t="s">
        <v>9</v>
      </c>
      <c r="B35" s="28">
        <v>1395</v>
      </c>
      <c r="C35" s="3">
        <v>1</v>
      </c>
      <c r="D35" s="7">
        <v>1.6</v>
      </c>
      <c r="E35" s="11">
        <f t="shared" si="4"/>
        <v>599.7</v>
      </c>
      <c r="F35" s="12">
        <f t="shared" si="0"/>
        <v>55.2</v>
      </c>
      <c r="G35" s="35">
        <f t="shared" si="1"/>
        <v>654.9000000000001</v>
      </c>
      <c r="H35" s="35">
        <f t="shared" si="2"/>
        <v>654.9000000000001</v>
      </c>
      <c r="I35" s="35">
        <f t="shared" si="3"/>
        <v>654.9000000000001</v>
      </c>
      <c r="P35" s="41"/>
    </row>
    <row r="36" spans="1:16" ht="12.75">
      <c r="A36" s="21" t="s">
        <v>37</v>
      </c>
      <c r="B36" s="28">
        <v>2574</v>
      </c>
      <c r="C36" s="3">
        <v>1</v>
      </c>
      <c r="D36" s="7">
        <v>1.6</v>
      </c>
      <c r="E36" s="11">
        <f t="shared" si="4"/>
        <v>599.7</v>
      </c>
      <c r="F36" s="12">
        <f t="shared" si="0"/>
        <v>55.2</v>
      </c>
      <c r="G36" s="35">
        <f t="shared" si="1"/>
        <v>654.9000000000001</v>
      </c>
      <c r="H36" s="35">
        <f t="shared" si="2"/>
        <v>654.9000000000001</v>
      </c>
      <c r="I36" s="35">
        <f t="shared" si="3"/>
        <v>654.9000000000001</v>
      </c>
      <c r="P36" s="41"/>
    </row>
    <row r="37" spans="1:16" ht="12.75">
      <c r="A37" s="21" t="s">
        <v>10</v>
      </c>
      <c r="B37" s="28">
        <v>8833</v>
      </c>
      <c r="C37" s="3">
        <v>1</v>
      </c>
      <c r="D37" s="7">
        <v>1.6</v>
      </c>
      <c r="E37" s="11">
        <f t="shared" si="4"/>
        <v>599.7</v>
      </c>
      <c r="F37" s="12">
        <f t="shared" si="0"/>
        <v>55.2</v>
      </c>
      <c r="G37" s="35">
        <f t="shared" si="1"/>
        <v>654.9000000000001</v>
      </c>
      <c r="H37" s="35">
        <f t="shared" si="2"/>
        <v>654.9000000000001</v>
      </c>
      <c r="I37" s="35">
        <f t="shared" si="3"/>
        <v>654.9000000000001</v>
      </c>
      <c r="P37" s="41"/>
    </row>
    <row r="38" spans="1:16" ht="12.75">
      <c r="A38" s="22" t="s">
        <v>38</v>
      </c>
      <c r="B38" s="28">
        <v>17005</v>
      </c>
      <c r="C38" s="3">
        <v>1</v>
      </c>
      <c r="D38" s="7">
        <v>1.6</v>
      </c>
      <c r="E38" s="11">
        <f t="shared" si="4"/>
        <v>599.7</v>
      </c>
      <c r="F38" s="12">
        <f t="shared" si="0"/>
        <v>55.2</v>
      </c>
      <c r="G38" s="35">
        <f t="shared" si="1"/>
        <v>654.9000000000001</v>
      </c>
      <c r="H38" s="35">
        <f t="shared" si="2"/>
        <v>654.9000000000001</v>
      </c>
      <c r="I38" s="35">
        <f t="shared" si="3"/>
        <v>654.9000000000001</v>
      </c>
      <c r="P38" s="41"/>
    </row>
    <row r="39" spans="1:16" ht="12.75">
      <c r="A39" s="21" t="s">
        <v>39</v>
      </c>
      <c r="B39" s="28">
        <v>4261</v>
      </c>
      <c r="C39" s="3">
        <v>1</v>
      </c>
      <c r="D39" s="7">
        <v>1.6</v>
      </c>
      <c r="E39" s="11">
        <f t="shared" si="4"/>
        <v>599.7</v>
      </c>
      <c r="F39" s="12">
        <f t="shared" si="0"/>
        <v>55.2</v>
      </c>
      <c r="G39" s="35">
        <f t="shared" si="1"/>
        <v>654.9000000000001</v>
      </c>
      <c r="H39" s="35">
        <f t="shared" si="2"/>
        <v>654.9000000000001</v>
      </c>
      <c r="I39" s="35">
        <f t="shared" si="3"/>
        <v>654.9000000000001</v>
      </c>
      <c r="P39" s="41"/>
    </row>
    <row r="40" spans="1:16" ht="12.75">
      <c r="A40" s="22" t="s">
        <v>11</v>
      </c>
      <c r="B40" s="28">
        <v>8175</v>
      </c>
      <c r="C40" s="3">
        <v>1</v>
      </c>
      <c r="D40" s="7">
        <v>1.6</v>
      </c>
      <c r="E40" s="11">
        <f t="shared" si="4"/>
        <v>599.7</v>
      </c>
      <c r="F40" s="12">
        <f t="shared" si="0"/>
        <v>55.2</v>
      </c>
      <c r="G40" s="35">
        <f t="shared" si="1"/>
        <v>654.9000000000001</v>
      </c>
      <c r="H40" s="35">
        <f t="shared" si="2"/>
        <v>654.9000000000001</v>
      </c>
      <c r="I40" s="35">
        <f t="shared" si="3"/>
        <v>654.9000000000001</v>
      </c>
      <c r="P40" s="41"/>
    </row>
    <row r="41" spans="1:16" ht="12.75">
      <c r="A41" s="21" t="s">
        <v>40</v>
      </c>
      <c r="B41" s="28">
        <v>4213</v>
      </c>
      <c r="C41" s="3">
        <v>1</v>
      </c>
      <c r="D41" s="7">
        <v>2.1</v>
      </c>
      <c r="E41" s="11">
        <f t="shared" si="4"/>
        <v>787.1</v>
      </c>
      <c r="F41" s="12">
        <f t="shared" si="0"/>
        <v>72.4</v>
      </c>
      <c r="G41" s="35">
        <f t="shared" si="1"/>
        <v>859.5</v>
      </c>
      <c r="H41" s="35">
        <f t="shared" si="2"/>
        <v>859.5</v>
      </c>
      <c r="I41" s="35">
        <f t="shared" si="3"/>
        <v>859.5</v>
      </c>
      <c r="P41" s="41"/>
    </row>
    <row r="42" spans="1:16" ht="12.75">
      <c r="A42" s="21" t="s">
        <v>12</v>
      </c>
      <c r="B42" s="28">
        <v>19428</v>
      </c>
      <c r="C42" s="3">
        <v>1</v>
      </c>
      <c r="D42" s="8">
        <v>2.2</v>
      </c>
      <c r="E42" s="11">
        <f t="shared" si="4"/>
        <v>824.6</v>
      </c>
      <c r="F42" s="12">
        <f t="shared" si="0"/>
        <v>75.9</v>
      </c>
      <c r="G42" s="35">
        <f t="shared" si="1"/>
        <v>900.5</v>
      </c>
      <c r="H42" s="35">
        <f t="shared" si="2"/>
        <v>900.5</v>
      </c>
      <c r="I42" s="35">
        <f t="shared" si="3"/>
        <v>900.5</v>
      </c>
      <c r="P42" s="41"/>
    </row>
    <row r="43" spans="1:16" ht="12.75">
      <c r="A43" s="21" t="s">
        <v>41</v>
      </c>
      <c r="B43" s="28">
        <v>2254</v>
      </c>
      <c r="C43" s="3">
        <v>1</v>
      </c>
      <c r="D43" s="7">
        <v>1.6</v>
      </c>
      <c r="E43" s="11">
        <f t="shared" si="4"/>
        <v>599.7</v>
      </c>
      <c r="F43" s="12">
        <f t="shared" si="0"/>
        <v>55.2</v>
      </c>
      <c r="G43" s="35">
        <f t="shared" si="1"/>
        <v>654.9000000000001</v>
      </c>
      <c r="H43" s="35">
        <f t="shared" si="2"/>
        <v>654.9000000000001</v>
      </c>
      <c r="I43" s="35">
        <f t="shared" si="3"/>
        <v>654.9000000000001</v>
      </c>
      <c r="P43" s="41"/>
    </row>
    <row r="44" spans="1:16" ht="12.75">
      <c r="A44" s="22" t="s">
        <v>13</v>
      </c>
      <c r="B44" s="28">
        <v>3278</v>
      </c>
      <c r="C44" s="3">
        <v>1</v>
      </c>
      <c r="D44" s="7">
        <v>1.6</v>
      </c>
      <c r="E44" s="11">
        <f t="shared" si="4"/>
        <v>599.7</v>
      </c>
      <c r="F44" s="12">
        <f t="shared" si="0"/>
        <v>55.2</v>
      </c>
      <c r="G44" s="35">
        <f t="shared" si="1"/>
        <v>654.9000000000001</v>
      </c>
      <c r="H44" s="35">
        <f t="shared" si="2"/>
        <v>654.9000000000001</v>
      </c>
      <c r="I44" s="35">
        <f t="shared" si="3"/>
        <v>654.9000000000001</v>
      </c>
      <c r="P44" s="41"/>
    </row>
    <row r="45" spans="1:16" ht="12.75">
      <c r="A45" s="22" t="s">
        <v>14</v>
      </c>
      <c r="B45" s="28">
        <v>6098</v>
      </c>
      <c r="C45" s="3">
        <v>1</v>
      </c>
      <c r="D45" s="7">
        <v>1.6</v>
      </c>
      <c r="E45" s="11">
        <f t="shared" si="4"/>
        <v>599.7</v>
      </c>
      <c r="F45" s="12">
        <f t="shared" si="0"/>
        <v>55.2</v>
      </c>
      <c r="G45" s="35">
        <f t="shared" si="1"/>
        <v>654.9000000000001</v>
      </c>
      <c r="H45" s="35">
        <f t="shared" si="2"/>
        <v>654.9000000000001</v>
      </c>
      <c r="I45" s="35">
        <f t="shared" si="3"/>
        <v>654.9000000000001</v>
      </c>
      <c r="P45" s="41"/>
    </row>
    <row r="46" spans="1:16" ht="12.75">
      <c r="A46" s="22" t="s">
        <v>42</v>
      </c>
      <c r="B46" s="28">
        <v>13231</v>
      </c>
      <c r="C46" s="3">
        <v>1</v>
      </c>
      <c r="D46" s="7">
        <v>1.6</v>
      </c>
      <c r="E46" s="11">
        <f t="shared" si="4"/>
        <v>599.7</v>
      </c>
      <c r="F46" s="12">
        <f t="shared" si="0"/>
        <v>55.2</v>
      </c>
      <c r="G46" s="35">
        <f t="shared" si="1"/>
        <v>654.9000000000001</v>
      </c>
      <c r="H46" s="35">
        <f t="shared" si="2"/>
        <v>654.9000000000001</v>
      </c>
      <c r="I46" s="35">
        <f t="shared" si="3"/>
        <v>654.9000000000001</v>
      </c>
      <c r="P46" s="41"/>
    </row>
    <row r="47" spans="1:16" ht="12.75">
      <c r="A47" s="22" t="s">
        <v>43</v>
      </c>
      <c r="B47" s="28">
        <v>5561</v>
      </c>
      <c r="C47" s="3">
        <v>1</v>
      </c>
      <c r="D47" s="7">
        <v>1.6</v>
      </c>
      <c r="E47" s="11">
        <f t="shared" si="4"/>
        <v>599.7</v>
      </c>
      <c r="F47" s="12">
        <f t="shared" si="0"/>
        <v>55.2</v>
      </c>
      <c r="G47" s="35">
        <f t="shared" si="1"/>
        <v>654.9000000000001</v>
      </c>
      <c r="H47" s="35">
        <f t="shared" si="2"/>
        <v>654.9000000000001</v>
      </c>
      <c r="I47" s="35">
        <f t="shared" si="3"/>
        <v>654.9000000000001</v>
      </c>
      <c r="P47" s="41"/>
    </row>
    <row r="48" spans="1:16" s="24" customFormat="1" ht="12.75">
      <c r="A48" s="27" t="s">
        <v>0</v>
      </c>
      <c r="B48" s="30">
        <f>SUM(B5:B47)</f>
        <v>573878</v>
      </c>
      <c r="C48" s="31">
        <f>SUM(C5:C47)</f>
        <v>47</v>
      </c>
      <c r="D48" s="36" t="s">
        <v>50</v>
      </c>
      <c r="E48" s="32">
        <f>SUM(E5:E47)</f>
        <v>30696.900000000005</v>
      </c>
      <c r="F48" s="32">
        <f>SUM(F5:F47)</f>
        <v>2824.999999999999</v>
      </c>
      <c r="G48" s="32">
        <f>SUM(G5:G47)</f>
        <v>33521.900000000016</v>
      </c>
      <c r="H48" s="32">
        <f>SUM(H5:H47)</f>
        <v>33521.900000000016</v>
      </c>
      <c r="I48" s="32">
        <f>SUM(I5:I47)</f>
        <v>33521.900000000016</v>
      </c>
      <c r="P48" s="41"/>
    </row>
    <row r="49" spans="1:9" ht="12.75">
      <c r="A49" s="42"/>
      <c r="B49" s="43"/>
      <c r="C49" s="44"/>
      <c r="D49" s="45"/>
      <c r="E49" s="45"/>
      <c r="F49" s="46"/>
      <c r="G49" s="16"/>
      <c r="H49" s="16"/>
      <c r="I49" s="16"/>
    </row>
    <row r="50" spans="1:7" ht="12.75">
      <c r="A50" s="14"/>
      <c r="B50" s="15"/>
      <c r="C50" s="5"/>
      <c r="D50" s="6"/>
      <c r="E50" s="6"/>
      <c r="F50" s="16"/>
      <c r="G50" s="17"/>
    </row>
    <row r="51" spans="1:9" s="13" customFormat="1" ht="12.75">
      <c r="A51" s="13" t="s">
        <v>48</v>
      </c>
      <c r="G51" s="10"/>
      <c r="H51" s="10"/>
      <c r="I51" s="10" t="s">
        <v>49</v>
      </c>
    </row>
    <row r="52" ht="12.75">
      <c r="F52" s="2"/>
    </row>
    <row r="55" ht="12.75">
      <c r="G55" s="4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Екатерина Александровна Филимонова</cp:lastModifiedBy>
  <cp:lastPrinted>2019-08-28T08:45:31Z</cp:lastPrinted>
  <dcterms:created xsi:type="dcterms:W3CDTF">2002-06-17T06:07:41Z</dcterms:created>
  <dcterms:modified xsi:type="dcterms:W3CDTF">2019-09-30T06:31:48Z</dcterms:modified>
  <cp:category/>
  <cp:version/>
  <cp:contentType/>
  <cp:contentStatus/>
</cp:coreProperties>
</file>