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145"/>
  </bookViews>
  <sheets>
    <sheet name="РАСЧЕТ дотменее 45" sheetId="51" r:id="rId1"/>
    <sheet name="РАСЧЕТ дотболее 45 " sheetId="52" r:id="rId2"/>
  </sheets>
  <externalReferences>
    <externalReference r:id="rId3"/>
    <externalReference r:id="rId4"/>
    <externalReference r:id="rId5"/>
  </externalReferences>
  <definedNames>
    <definedName name="Choice">[1]Вспомогательный!$A$18:$B$18</definedName>
    <definedName name="Data2" localSheetId="1">[2]Данные!#REF!</definedName>
    <definedName name="Data2" localSheetId="0">[2]Данные!#REF!</definedName>
    <definedName name="Data2">[2]Данные!#REF!</definedName>
    <definedName name="Data3" localSheetId="1">[2]Данные!#REF!</definedName>
    <definedName name="Data3" localSheetId="0">[2]Данные!#REF!</definedName>
    <definedName name="Data3">[2]Данные!#REF!</definedName>
    <definedName name="Economy1" localSheetId="1">#REF!</definedName>
    <definedName name="Economy1" localSheetId="0">#REF!</definedName>
    <definedName name="Economy1">#REF!</definedName>
    <definedName name="Economy2" localSheetId="1">#REF!</definedName>
    <definedName name="Economy2" localSheetId="0">#REF!</definedName>
    <definedName name="Economy2">#REF!</definedName>
    <definedName name="taxes" localSheetId="1">[3]Вспомогательный!#REF!</definedName>
    <definedName name="taxes" localSheetId="0">[3]Вспомогательный!#REF!</definedName>
    <definedName name="taxes">[3]Вспомогательный!#REF!</definedName>
    <definedName name="_xlnm.Print_Titles">#REF!</definedName>
    <definedName name="НВ" localSheetId="1">#REF!</definedName>
    <definedName name="НВ" localSheetId="0">#REF!</definedName>
    <definedName name="НВ">#REF!</definedName>
    <definedName name="_xlnm.Print_Area" localSheetId="1">'РАСЧЕТ дотболее 45 '!$A$1:$Q$30</definedName>
    <definedName name="_xlnm.Print_Area" localSheetId="0">'РАСЧЕТ дотменее 45'!$A$1:$S$38</definedName>
    <definedName name="ооо" localSheetId="1">#REF!</definedName>
    <definedName name="ооо" localSheetId="0">#REF!</definedName>
    <definedName name="оо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51" l="1"/>
  <c r="Q8" i="52"/>
  <c r="C22" i="52" l="1"/>
  <c r="C38" i="51"/>
  <c r="C23" i="52" l="1"/>
  <c r="O22" i="52" l="1"/>
  <c r="M22" i="52"/>
  <c r="D22" i="52"/>
  <c r="H22" i="52"/>
  <c r="J22" i="52"/>
  <c r="L22" i="52"/>
  <c r="D38" i="51" l="1"/>
  <c r="D23" i="52" s="1"/>
  <c r="N38" i="51" l="1"/>
  <c r="M23" i="52" s="1"/>
  <c r="K38" i="51"/>
  <c r="L23" i="52" s="1"/>
  <c r="H38" i="51"/>
  <c r="H23" i="52" s="1"/>
  <c r="M38" i="51"/>
  <c r="J23" i="52" s="1"/>
  <c r="Q38" i="51"/>
  <c r="O23" i="52" s="1"/>
  <c r="J38" i="51" l="1"/>
  <c r="K22" i="52" l="1"/>
  <c r="K23" i="52" s="1"/>
  <c r="G38" i="51" l="1"/>
  <c r="F38" i="51"/>
  <c r="G22" i="52" l="1"/>
  <c r="G23" i="52" s="1"/>
  <c r="F22" i="52"/>
  <c r="F23" i="52" s="1"/>
  <c r="I22" i="52" l="1"/>
  <c r="I38" i="51" l="1"/>
  <c r="I23" i="52" s="1"/>
  <c r="L38" i="51" l="1"/>
  <c r="O38" i="51" l="1"/>
  <c r="P38" i="51"/>
  <c r="S14" i="51" l="1"/>
  <c r="S12" i="51"/>
  <c r="S27" i="51" l="1"/>
  <c r="S13" i="51"/>
  <c r="S17" i="51"/>
  <c r="S31" i="51"/>
  <c r="S18" i="51"/>
  <c r="S29" i="51"/>
  <c r="S19" i="51"/>
  <c r="S23" i="51"/>
  <c r="S21" i="51"/>
  <c r="S11" i="51"/>
  <c r="S26" i="51"/>
  <c r="S15" i="51"/>
  <c r="S24" i="51"/>
  <c r="S32" i="51"/>
  <c r="S36" i="51"/>
  <c r="S37" i="51"/>
  <c r="S30" i="51"/>
  <c r="S33" i="51"/>
  <c r="S35" i="51"/>
  <c r="S20" i="51"/>
  <c r="S16" i="51"/>
  <c r="S10" i="51"/>
  <c r="S28" i="51" l="1"/>
  <c r="S22" i="51"/>
  <c r="S38" i="51" s="1"/>
  <c r="S34" i="51"/>
  <c r="R38" i="51" l="1"/>
  <c r="Q15" i="52" l="1"/>
  <c r="Q9" i="52"/>
  <c r="Q11" i="52"/>
  <c r="Q10" i="52"/>
  <c r="Q20" i="52"/>
  <c r="Q19" i="52"/>
  <c r="Q12" i="52"/>
  <c r="N22" i="52"/>
  <c r="N23" i="52" s="1"/>
  <c r="Q18" i="52" l="1"/>
  <c r="Q14" i="52"/>
  <c r="Q17" i="52"/>
  <c r="Q16" i="52"/>
  <c r="Q21" i="52"/>
  <c r="Q13" i="52"/>
  <c r="P22" i="52"/>
  <c r="P23" i="52" s="1"/>
  <c r="Q22" i="52" l="1"/>
  <c r="Q23" i="52" s="1"/>
</calcChain>
</file>

<file path=xl/sharedStrings.xml><?xml version="1.0" encoding="utf-8"?>
<sst xmlns="http://schemas.openxmlformats.org/spreadsheetml/2006/main" count="98" uniqueCount="79">
  <si>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</si>
  <si>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</si>
  <si>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</si>
  <si>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</si>
  <si>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</si>
  <si>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</si>
  <si>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</si>
  <si>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</si>
  <si>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</si>
  <si>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г. Ангарск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</si>
  <si>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</si>
  <si>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</si>
  <si>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</si>
  <si>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</si>
  <si>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</si>
  <si>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</si>
  <si>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</si>
  <si>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</si>
  <si>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</si>
  <si>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</si>
  <si>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</si>
  <si>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</si>
  <si>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</si>
  <si>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</si>
  <si>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</si>
  <si>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</si>
  <si>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</si>
  <si>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</si>
  <si>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</si>
  <si>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</si>
  <si>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</si>
  <si>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</si>
  <si>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</si>
  <si>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</si>
  <si>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</si>
  <si>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</si>
  <si>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</si>
  <si>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</si>
  <si>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</si>
  <si>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</si>
  <si>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</si>
  <si>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</si>
  <si>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№</t>
  </si>
  <si>
    <t>Наименование</t>
  </si>
  <si>
    <t>РАСЧЕТ РАСПРЕДЕЛЕНИЯ</t>
  </si>
  <si>
    <t>тыс. рублей</t>
  </si>
  <si>
    <t>Министр финансов Иркутской области</t>
  </si>
  <si>
    <t>Н.В. Бояринова</t>
  </si>
  <si>
    <t>М.В. Загария</t>
  </si>
  <si>
    <t xml:space="preserve">И.Н. Байбурова </t>
  </si>
  <si>
    <t>М.В. Елизарова</t>
  </si>
  <si>
    <t>А.С. Пыжикова, 25-63-59</t>
  </si>
  <si>
    <t xml:space="preserve">Численность населения </t>
  </si>
  <si>
    <t>Вторая часть дотации на сбалансированность</t>
  </si>
  <si>
    <t>Итого дотация на сбалансированность</t>
  </si>
  <si>
    <t>Дотация на сбалансированность в Законе</t>
  </si>
  <si>
    <t>КЗ КУ на 01.11.2016</t>
  </si>
  <si>
    <t>в том числе:</t>
  </si>
  <si>
    <r>
      <t>Объем МБТ, распределяемый на первом этапе (С</t>
    </r>
    <r>
      <rPr>
        <b/>
        <vertAlign val="subscript"/>
        <sz val="10"/>
        <color theme="1"/>
        <rFont val="Times New Roman"/>
        <family val="1"/>
        <charset val="204"/>
      </rPr>
      <t>1)</t>
    </r>
  </si>
  <si>
    <r>
      <t>Объем МБТ (С</t>
    </r>
    <r>
      <rPr>
        <b/>
        <vertAlign val="subscript"/>
        <sz val="10"/>
        <color theme="1"/>
        <rFont val="Times New Roman"/>
        <family val="1"/>
        <charset val="204"/>
      </rPr>
      <t>&lt;45</t>
    </r>
    <r>
      <rPr>
        <b/>
        <sz val="10"/>
        <color theme="1"/>
        <rFont val="Times New Roman"/>
        <family val="1"/>
        <charset val="204"/>
      </rPr>
      <t>)</t>
    </r>
  </si>
  <si>
    <r>
      <t>Объем МБТ (С</t>
    </r>
    <r>
      <rPr>
        <b/>
        <vertAlign val="subscript"/>
        <sz val="10"/>
        <color theme="1"/>
        <rFont val="Times New Roman"/>
        <family val="1"/>
        <charset val="204"/>
      </rPr>
      <t>&gt;45</t>
    </r>
    <r>
      <rPr>
        <b/>
        <sz val="10"/>
        <color theme="1"/>
        <rFont val="Times New Roman"/>
        <family val="1"/>
        <charset val="204"/>
      </rPr>
      <t>)</t>
    </r>
  </si>
  <si>
    <t>РК, СН</t>
  </si>
  <si>
    <t>Доходы всего (Д)</t>
  </si>
  <si>
    <t>Налоговые и неналоговые доходы (ННД)</t>
  </si>
  <si>
    <t>Безвозмездные поступления из областного бюджета (МБТ)</t>
  </si>
  <si>
    <t>Остатки собственных средств на начало 2016 года (Ост)</t>
  </si>
  <si>
    <r>
      <t>Погашено просроченных кредитов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</si>
  <si>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КЗ на начало 2016 года (КЗ)</t>
  </si>
  <si>
    <t>Необходимо к погашению в 2016 году бюджетных кредитов (БК)</t>
  </si>
  <si>
    <t>6=7+8</t>
  </si>
  <si>
    <r>
      <t>Погашено просроченных кредитов 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</si>
  <si>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ПРОДОЛЖЕНИЕ</t>
  </si>
  <si>
    <t xml:space="preserve">второй части иных межбюджетных трансфертов в форме дотаций на поддержку мер по обеспечению сбалансированности местных бюджетов  </t>
  </si>
  <si>
    <t xml:space="preserve"> (далее – вторая часть дотации на сбалансированность) </t>
  </si>
  <si>
    <r>
      <t>Распределение второй части дотации на сбалансированность для муниципальных районов (городских округов) Иркутской области с численностью населения менее 45 тыс. человек (С</t>
    </r>
    <r>
      <rPr>
        <vertAlign val="subscript"/>
        <sz val="14"/>
        <color theme="1"/>
        <rFont val="Times New Roman"/>
        <family val="1"/>
        <charset val="204"/>
      </rPr>
      <t>&lt;45</t>
    </r>
    <r>
      <rPr>
        <sz val="14"/>
        <color theme="1"/>
        <rFont val="Times New Roman"/>
        <family val="1"/>
        <charset val="204"/>
      </rPr>
      <t>)</t>
    </r>
  </si>
  <si>
    <r>
      <t>Распределения второй части дотации на сбалансированность для муниципальных районов (городских округов) Иркутской области с численностью населения более 45 тыс. человек (С</t>
    </r>
    <r>
      <rPr>
        <vertAlign val="subscript"/>
        <sz val="14"/>
        <color theme="1"/>
        <rFont val="Times New Roman"/>
        <family val="1"/>
        <charset val="204"/>
      </rPr>
      <t>&gt;45</t>
    </r>
    <r>
      <rPr>
        <sz val="14"/>
        <color theme="1"/>
        <rFont val="Times New Roman"/>
        <family val="1"/>
        <charset val="204"/>
      </rPr>
      <t>)</t>
    </r>
  </si>
  <si>
    <r>
      <t>Объем МБТ, распределяемый на втором этапе (С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</si>
  <si>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Расходы исходя из численности населения и РК, СН (Р)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</si>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</sst>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_ ;[Red]\-#,##0.0\ "/>
    <numFmt numFmtId="165" formatCode="#,##0_ ;[Red]\-#,##0\ "/>
    <numFmt numFmtId="166" formatCode="#,##0.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5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vertAlign val="subscript"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7" fillId="0" borderId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11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/>
    <xf numFmtId="165" fontId="14" fillId="2" borderId="0" xfId="24" applyNumberFormat="1" applyFont="1" applyFill="1" applyAlignment="1">
      <alignment vertical="center" wrapText="1"/>
    </xf>
    <xf numFmtId="0" fontId="14" fillId="0" borderId="0" xfId="0" applyFont="1"/>
    <xf numFmtId="165" fontId="10" fillId="2" borderId="1" xfId="1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shrinkToFit="1"/>
    </xf>
    <xf numFmtId="3" fontId="14" fillId="0" borderId="1" xfId="0" applyNumberFormat="1" applyFont="1" applyBorder="1"/>
    <xf numFmtId="0" fontId="17" fillId="0" borderId="0" xfId="0" applyFont="1"/>
    <xf numFmtId="166" fontId="17" fillId="0" borderId="0" xfId="0" applyNumberFormat="1" applyFont="1"/>
    <xf numFmtId="0" fontId="13" fillId="0" borderId="0" xfId="0" applyFont="1"/>
    <xf numFmtId="166" fontId="13" fillId="0" borderId="0" xfId="0" applyNumberFormat="1" applyFont="1"/>
    <xf numFmtId="165" fontId="15" fillId="2" borderId="0" xfId="24" applyNumberFormat="1" applyFont="1" applyFill="1" applyAlignment="1">
      <alignment vertical="center"/>
    </xf>
    <xf numFmtId="165" fontId="14" fillId="2" borderId="0" xfId="24" applyNumberFormat="1" applyFont="1" applyFill="1" applyAlignment="1">
      <alignment vertical="center"/>
    </xf>
    <xf numFmtId="165" fontId="14" fillId="2" borderId="1" xfId="24" applyNumberFormat="1" applyFont="1" applyFill="1" applyBorder="1" applyAlignment="1">
      <alignment horizontal="center" vertical="center" wrapText="1" shrinkToFit="1"/>
    </xf>
    <xf numFmtId="165" fontId="15" fillId="2" borderId="0" xfId="24" applyNumberFormat="1" applyFont="1" applyFill="1" applyAlignment="1">
      <alignment horizontal="center" vertical="center" wrapText="1"/>
    </xf>
    <xf numFmtId="166" fontId="18" fillId="0" borderId="0" xfId="0" applyNumberFormat="1" applyFont="1"/>
    <xf numFmtId="164" fontId="15" fillId="2" borderId="0" xfId="24" applyNumberFormat="1" applyFont="1" applyFill="1" applyAlignment="1">
      <alignment horizontal="center" vertical="center" wrapText="1"/>
    </xf>
    <xf numFmtId="164" fontId="14" fillId="2" borderId="0" xfId="24" applyNumberFormat="1" applyFont="1" applyFill="1" applyAlignment="1">
      <alignment vertical="center" wrapText="1"/>
    </xf>
    <xf numFmtId="164" fontId="14" fillId="0" borderId="1" xfId="0" applyNumberFormat="1" applyFont="1" applyBorder="1"/>
    <xf numFmtId="164" fontId="17" fillId="0" borderId="0" xfId="0" applyNumberFormat="1" applyFont="1"/>
    <xf numFmtId="164" fontId="13" fillId="0" borderId="0" xfId="0" applyNumberFormat="1" applyFont="1"/>
    <xf numFmtId="164" fontId="15" fillId="2" borderId="0" xfId="24" applyNumberFormat="1" applyFont="1" applyFill="1" applyAlignment="1">
      <alignment vertical="center"/>
    </xf>
    <xf numFmtId="164" fontId="14" fillId="2" borderId="0" xfId="24" applyNumberFormat="1" applyFont="1" applyFill="1" applyAlignment="1">
      <alignment vertical="center"/>
    </xf>
    <xf numFmtId="164" fontId="0" fillId="0" borderId="0" xfId="0" applyNumberFormat="1"/>
    <xf numFmtId="164" fontId="14" fillId="2" borderId="0" xfId="24" applyNumberFormat="1" applyFont="1" applyFill="1" applyAlignment="1">
      <alignment horizontal="right" vertical="center"/>
    </xf>
    <xf numFmtId="1" fontId="14" fillId="2" borderId="1" xfId="24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/>
    <xf numFmtId="164" fontId="18" fillId="0" borderId="0" xfId="0" applyNumberFormat="1" applyFont="1"/>
    <xf numFmtId="165" fontId="15" fillId="2" borderId="0" xfId="24" applyNumberFormat="1" applyFont="1" applyFill="1" applyAlignment="1">
      <alignment horizontal="right" vertical="center"/>
    </xf>
    <xf numFmtId="165" fontId="14" fillId="2" borderId="2" xfId="24" applyNumberFormat="1" applyFont="1" applyFill="1" applyBorder="1" applyAlignment="1">
      <alignment horizontal="center" vertical="center" wrapText="1" shrinkToFit="1"/>
    </xf>
    <xf numFmtId="165" fontId="14" fillId="2" borderId="3" xfId="24" applyNumberFormat="1" applyFont="1" applyFill="1" applyBorder="1" applyAlignment="1">
      <alignment horizontal="center" vertical="center" wrapText="1" shrinkToFit="1"/>
    </xf>
    <xf numFmtId="164" fontId="16" fillId="2" borderId="2" xfId="24" applyNumberFormat="1" applyFont="1" applyFill="1" applyBorder="1" applyAlignment="1">
      <alignment horizontal="center" vertical="center" wrapText="1" shrinkToFit="1"/>
    </xf>
    <xf numFmtId="164" fontId="16" fillId="2" borderId="3" xfId="24" applyNumberFormat="1" applyFont="1" applyFill="1" applyBorder="1" applyAlignment="1">
      <alignment horizontal="center" vertical="center" wrapText="1" shrinkToFit="1"/>
    </xf>
    <xf numFmtId="164" fontId="16" fillId="2" borderId="2" xfId="24" applyNumberFormat="1" applyFont="1" applyFill="1" applyBorder="1" applyAlignment="1">
      <alignment horizontal="center" vertical="center" wrapText="1"/>
    </xf>
    <xf numFmtId="164" fontId="16" fillId="2" borderId="3" xfId="24" applyNumberFormat="1" applyFont="1" applyFill="1" applyBorder="1" applyAlignment="1">
      <alignment horizontal="center" vertical="center" wrapText="1"/>
    </xf>
    <xf numFmtId="165" fontId="14" fillId="2" borderId="7" xfId="24" applyNumberFormat="1" applyFont="1" applyFill="1" applyBorder="1" applyAlignment="1">
      <alignment horizontal="center" vertical="center" wrapText="1" shrinkToFit="1"/>
    </xf>
    <xf numFmtId="165" fontId="14" fillId="2" borderId="8" xfId="24" applyNumberFormat="1" applyFont="1" applyFill="1" applyBorder="1" applyAlignment="1">
      <alignment horizontal="center" vertical="center" wrapText="1" shrinkToFit="1"/>
    </xf>
    <xf numFmtId="165" fontId="15" fillId="2" borderId="0" xfId="24" applyNumberFormat="1" applyFont="1" applyFill="1" applyAlignment="1">
      <alignment horizontal="center" vertical="center" wrapText="1"/>
    </xf>
    <xf numFmtId="165" fontId="15" fillId="2" borderId="0" xfId="24" applyNumberFormat="1" applyFont="1" applyFill="1" applyAlignment="1">
      <alignment horizontal="left" vertical="center" wrapText="1"/>
    </xf>
    <xf numFmtId="165" fontId="14" fillId="2" borderId="2" xfId="24" applyNumberFormat="1" applyFont="1" applyFill="1" applyBorder="1" applyAlignment="1">
      <alignment horizontal="center" vertical="center" wrapText="1"/>
    </xf>
    <xf numFmtId="165" fontId="14" fillId="2" borderId="3" xfId="24" applyNumberFormat="1" applyFont="1" applyFill="1" applyBorder="1" applyAlignment="1">
      <alignment horizontal="center" vertical="center" wrapText="1"/>
    </xf>
    <xf numFmtId="164" fontId="14" fillId="2" borderId="2" xfId="24" applyNumberFormat="1" applyFont="1" applyFill="1" applyBorder="1" applyAlignment="1">
      <alignment horizontal="center" vertical="center" wrapText="1"/>
    </xf>
    <xf numFmtId="164" fontId="14" fillId="2" borderId="3" xfId="24" applyNumberFormat="1" applyFont="1" applyFill="1" applyBorder="1" applyAlignment="1">
      <alignment horizontal="center" vertical="center" wrapText="1"/>
    </xf>
    <xf numFmtId="165" fontId="14" fillId="2" borderId="4" xfId="24" applyNumberFormat="1" applyFont="1" applyFill="1" applyBorder="1" applyAlignment="1">
      <alignment horizontal="center" vertical="center" wrapText="1"/>
    </xf>
    <xf numFmtId="165" fontId="14" fillId="2" borderId="1" xfId="24" applyNumberFormat="1" applyFont="1" applyFill="1" applyBorder="1" applyAlignment="1">
      <alignment horizontal="center" vertical="center" wrapText="1" shrinkToFit="1"/>
    </xf>
    <xf numFmtId="165" fontId="14" fillId="2" borderId="4" xfId="24" applyNumberFormat="1" applyFont="1" applyFill="1" applyBorder="1" applyAlignment="1">
      <alignment horizontal="center" vertical="center" wrapText="1" shrinkToFit="1"/>
    </xf>
    <xf numFmtId="165" fontId="14" fillId="2" borderId="5" xfId="24" applyNumberFormat="1" applyFont="1" applyFill="1" applyBorder="1" applyAlignment="1">
      <alignment horizontal="center" vertical="center" wrapText="1" shrinkToFit="1"/>
    </xf>
    <xf numFmtId="165" fontId="14" fillId="2" borderId="6" xfId="24" applyNumberFormat="1" applyFont="1" applyFill="1" applyBorder="1" applyAlignment="1">
      <alignment horizontal="center" vertical="center" wrapText="1" shrinkToFit="1"/>
    </xf>
    <xf numFmtId="165" fontId="15" fillId="2" borderId="0" xfId="24" applyNumberFormat="1" applyFont="1" applyFill="1" applyAlignment="1">
      <alignment horizontal="right" vertical="center" wrapText="1"/>
    </xf>
  </cellXfs>
  <cellStyles count="36">
    <cellStyle name="Normal_ФФПМР_ИБР_Ставрополь_2006 4" xfId="3"/>
    <cellStyle name="Обычный" xfId="0" builtinId="0"/>
    <cellStyle name="Обычный 10" xfId="20"/>
    <cellStyle name="Обычный 11" xfId="22"/>
    <cellStyle name="Обычный 11 2" xfId="34"/>
    <cellStyle name="Обычный 2" xfId="2"/>
    <cellStyle name="Обычный 2 2" xfId="1"/>
    <cellStyle name="Обычный 2 3" xfId="4"/>
    <cellStyle name="Обычный 2 3 2" xfId="5"/>
    <cellStyle name="Обычный 2 4" xfId="6"/>
    <cellStyle name="Обычный 2 5" xfId="24"/>
    <cellStyle name="Обычный 3" xfId="7"/>
    <cellStyle name="Обычный 4" xfId="8"/>
    <cellStyle name="Обычный 4 2" xfId="25"/>
    <cellStyle name="Обычный 5" xfId="9"/>
    <cellStyle name="Обычный 5 2" xfId="10"/>
    <cellStyle name="Обычный 6" xfId="11"/>
    <cellStyle name="Обычный 7" xfId="16"/>
    <cellStyle name="Обычный 7 2" xfId="29"/>
    <cellStyle name="Обычный 8" xfId="17"/>
    <cellStyle name="Обычный 8 2" xfId="30"/>
    <cellStyle name="Обычный 9" xfId="19"/>
    <cellStyle name="Обычный 9 2" xfId="32"/>
    <cellStyle name="Процентный 2" xfId="12"/>
    <cellStyle name="Процентный 2 2" xfId="26"/>
    <cellStyle name="Процентный 3" xfId="13"/>
    <cellStyle name="Процентный 4" xfId="18"/>
    <cellStyle name="Процентный 4 2" xfId="31"/>
    <cellStyle name="Процентный 5" xfId="21"/>
    <cellStyle name="Процентный 5 2" xfId="33"/>
    <cellStyle name="Процентный 6" xfId="23"/>
    <cellStyle name="Процентный 6 2" xfId="35"/>
    <cellStyle name="Финансовый 2" xfId="14"/>
    <cellStyle name="Финансовый 2 2" xfId="15"/>
    <cellStyle name="Финансовый 2 2 2" xfId="28"/>
    <cellStyle name="Финансовый 2 3" xfId="27"/>
  </cellStyles>
  <dxfs count="5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B4C6E7"/>
      <color rgb="FF66CC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4" sqref="C14"/>
    </sheetView>
  </sheetViews>
  <sheetFormatPr defaultRowHeight="12.75" x14ac:dyDescent="0.2"/>
  <cols>
    <col min="1" max="1" width="4.28515625" style="1" customWidth="1"/>
    <col min="2" max="2" width="25" style="1" customWidth="1"/>
    <col min="3" max="3" width="12.5703125" style="23" customWidth="1"/>
    <col min="4" max="4" width="10.85546875" style="1" customWidth="1"/>
    <col min="5" max="5" width="9.140625" style="23" customWidth="1"/>
    <col min="6" max="6" width="11.85546875" style="1" customWidth="1"/>
    <col min="7" max="7" width="12.5703125" style="1" customWidth="1"/>
    <col min="8" max="8" width="13.7109375" style="1" customWidth="1"/>
    <col min="9" max="9" width="11.7109375" style="1" customWidth="1"/>
    <col min="10" max="10" width="12" style="1" customWidth="1"/>
    <col min="11" max="11" width="12.5703125" style="1" customWidth="1"/>
    <col min="12" max="12" width="14.85546875" style="23" customWidth="1"/>
    <col min="13" max="13" width="11.85546875" style="1" customWidth="1"/>
    <col min="14" max="14" width="11.7109375" style="1" customWidth="1"/>
    <col min="15" max="15" width="14.5703125" style="23" customWidth="1"/>
    <col min="16" max="16" width="13" style="23" customWidth="1"/>
    <col min="17" max="17" width="13" style="1" customWidth="1"/>
    <col min="18" max="19" width="13" style="23" customWidth="1"/>
    <col min="20" max="259" width="9.140625" style="1"/>
    <col min="260" max="260" width="4.28515625" style="1" customWidth="1"/>
    <col min="261" max="261" width="25" style="1" customWidth="1"/>
    <col min="262" max="262" width="12.5703125" style="1" customWidth="1"/>
    <col min="263" max="263" width="13.7109375" style="1" customWidth="1"/>
    <col min="264" max="264" width="13.85546875" style="1" customWidth="1"/>
    <col min="265" max="265" width="13.28515625" style="1" customWidth="1"/>
    <col min="266" max="266" width="13" style="1" customWidth="1"/>
    <col min="267" max="267" width="13.28515625" style="1" customWidth="1"/>
    <col min="268" max="268" width="13" style="1" customWidth="1"/>
    <col min="269" max="269" width="12.5703125" style="1" customWidth="1"/>
    <col min="270" max="271" width="13" style="1" customWidth="1"/>
    <col min="272" max="515" width="9.140625" style="1"/>
    <col min="516" max="516" width="4.28515625" style="1" customWidth="1"/>
    <col min="517" max="517" width="25" style="1" customWidth="1"/>
    <col min="518" max="518" width="12.5703125" style="1" customWidth="1"/>
    <col min="519" max="519" width="13.7109375" style="1" customWidth="1"/>
    <col min="520" max="520" width="13.85546875" style="1" customWidth="1"/>
    <col min="521" max="521" width="13.28515625" style="1" customWidth="1"/>
    <col min="522" max="522" width="13" style="1" customWidth="1"/>
    <col min="523" max="523" width="13.28515625" style="1" customWidth="1"/>
    <col min="524" max="524" width="13" style="1" customWidth="1"/>
    <col min="525" max="525" width="12.5703125" style="1" customWidth="1"/>
    <col min="526" max="527" width="13" style="1" customWidth="1"/>
    <col min="528" max="771" width="9.140625" style="1"/>
    <col min="772" max="772" width="4.28515625" style="1" customWidth="1"/>
    <col min="773" max="773" width="25" style="1" customWidth="1"/>
    <col min="774" max="774" width="12.5703125" style="1" customWidth="1"/>
    <col min="775" max="775" width="13.7109375" style="1" customWidth="1"/>
    <col min="776" max="776" width="13.85546875" style="1" customWidth="1"/>
    <col min="777" max="777" width="13.28515625" style="1" customWidth="1"/>
    <col min="778" max="778" width="13" style="1" customWidth="1"/>
    <col min="779" max="779" width="13.28515625" style="1" customWidth="1"/>
    <col min="780" max="780" width="13" style="1" customWidth="1"/>
    <col min="781" max="781" width="12.5703125" style="1" customWidth="1"/>
    <col min="782" max="783" width="13" style="1" customWidth="1"/>
    <col min="784" max="1027" width="9.140625" style="1"/>
    <col min="1028" max="1028" width="4.28515625" style="1" customWidth="1"/>
    <col min="1029" max="1029" width="25" style="1" customWidth="1"/>
    <col min="1030" max="1030" width="12.5703125" style="1" customWidth="1"/>
    <col min="1031" max="1031" width="13.7109375" style="1" customWidth="1"/>
    <col min="1032" max="1032" width="13.85546875" style="1" customWidth="1"/>
    <col min="1033" max="1033" width="13.28515625" style="1" customWidth="1"/>
    <col min="1034" max="1034" width="13" style="1" customWidth="1"/>
    <col min="1035" max="1035" width="13.28515625" style="1" customWidth="1"/>
    <col min="1036" max="1036" width="13" style="1" customWidth="1"/>
    <col min="1037" max="1037" width="12.5703125" style="1" customWidth="1"/>
    <col min="1038" max="1039" width="13" style="1" customWidth="1"/>
    <col min="1040" max="1283" width="9.140625" style="1"/>
    <col min="1284" max="1284" width="4.28515625" style="1" customWidth="1"/>
    <col min="1285" max="1285" width="25" style="1" customWidth="1"/>
    <col min="1286" max="1286" width="12.5703125" style="1" customWidth="1"/>
    <col min="1287" max="1287" width="13.7109375" style="1" customWidth="1"/>
    <col min="1288" max="1288" width="13.85546875" style="1" customWidth="1"/>
    <col min="1289" max="1289" width="13.28515625" style="1" customWidth="1"/>
    <col min="1290" max="1290" width="13" style="1" customWidth="1"/>
    <col min="1291" max="1291" width="13.28515625" style="1" customWidth="1"/>
    <col min="1292" max="1292" width="13" style="1" customWidth="1"/>
    <col min="1293" max="1293" width="12.5703125" style="1" customWidth="1"/>
    <col min="1294" max="1295" width="13" style="1" customWidth="1"/>
    <col min="1296" max="1539" width="9.140625" style="1"/>
    <col min="1540" max="1540" width="4.28515625" style="1" customWidth="1"/>
    <col min="1541" max="1541" width="25" style="1" customWidth="1"/>
    <col min="1542" max="1542" width="12.5703125" style="1" customWidth="1"/>
    <col min="1543" max="1543" width="13.7109375" style="1" customWidth="1"/>
    <col min="1544" max="1544" width="13.85546875" style="1" customWidth="1"/>
    <col min="1545" max="1545" width="13.28515625" style="1" customWidth="1"/>
    <col min="1546" max="1546" width="13" style="1" customWidth="1"/>
    <col min="1547" max="1547" width="13.28515625" style="1" customWidth="1"/>
    <col min="1548" max="1548" width="13" style="1" customWidth="1"/>
    <col min="1549" max="1549" width="12.5703125" style="1" customWidth="1"/>
    <col min="1550" max="1551" width="13" style="1" customWidth="1"/>
    <col min="1552" max="1795" width="9.140625" style="1"/>
    <col min="1796" max="1796" width="4.28515625" style="1" customWidth="1"/>
    <col min="1797" max="1797" width="25" style="1" customWidth="1"/>
    <col min="1798" max="1798" width="12.5703125" style="1" customWidth="1"/>
    <col min="1799" max="1799" width="13.7109375" style="1" customWidth="1"/>
    <col min="1800" max="1800" width="13.85546875" style="1" customWidth="1"/>
    <col min="1801" max="1801" width="13.28515625" style="1" customWidth="1"/>
    <col min="1802" max="1802" width="13" style="1" customWidth="1"/>
    <col min="1803" max="1803" width="13.28515625" style="1" customWidth="1"/>
    <col min="1804" max="1804" width="13" style="1" customWidth="1"/>
    <col min="1805" max="1805" width="12.5703125" style="1" customWidth="1"/>
    <col min="1806" max="1807" width="13" style="1" customWidth="1"/>
    <col min="1808" max="2051" width="9.140625" style="1"/>
    <col min="2052" max="2052" width="4.28515625" style="1" customWidth="1"/>
    <col min="2053" max="2053" width="25" style="1" customWidth="1"/>
    <col min="2054" max="2054" width="12.5703125" style="1" customWidth="1"/>
    <col min="2055" max="2055" width="13.7109375" style="1" customWidth="1"/>
    <col min="2056" max="2056" width="13.85546875" style="1" customWidth="1"/>
    <col min="2057" max="2057" width="13.28515625" style="1" customWidth="1"/>
    <col min="2058" max="2058" width="13" style="1" customWidth="1"/>
    <col min="2059" max="2059" width="13.28515625" style="1" customWidth="1"/>
    <col min="2060" max="2060" width="13" style="1" customWidth="1"/>
    <col min="2061" max="2061" width="12.5703125" style="1" customWidth="1"/>
    <col min="2062" max="2063" width="13" style="1" customWidth="1"/>
    <col min="2064" max="2307" width="9.140625" style="1"/>
    <col min="2308" max="2308" width="4.28515625" style="1" customWidth="1"/>
    <col min="2309" max="2309" width="25" style="1" customWidth="1"/>
    <col min="2310" max="2310" width="12.5703125" style="1" customWidth="1"/>
    <col min="2311" max="2311" width="13.7109375" style="1" customWidth="1"/>
    <col min="2312" max="2312" width="13.85546875" style="1" customWidth="1"/>
    <col min="2313" max="2313" width="13.28515625" style="1" customWidth="1"/>
    <col min="2314" max="2314" width="13" style="1" customWidth="1"/>
    <col min="2315" max="2315" width="13.28515625" style="1" customWidth="1"/>
    <col min="2316" max="2316" width="13" style="1" customWidth="1"/>
    <col min="2317" max="2317" width="12.5703125" style="1" customWidth="1"/>
    <col min="2318" max="2319" width="13" style="1" customWidth="1"/>
    <col min="2320" max="2563" width="9.140625" style="1"/>
    <col min="2564" max="2564" width="4.28515625" style="1" customWidth="1"/>
    <col min="2565" max="2565" width="25" style="1" customWidth="1"/>
    <col min="2566" max="2566" width="12.5703125" style="1" customWidth="1"/>
    <col min="2567" max="2567" width="13.7109375" style="1" customWidth="1"/>
    <col min="2568" max="2568" width="13.85546875" style="1" customWidth="1"/>
    <col min="2569" max="2569" width="13.28515625" style="1" customWidth="1"/>
    <col min="2570" max="2570" width="13" style="1" customWidth="1"/>
    <col min="2571" max="2571" width="13.28515625" style="1" customWidth="1"/>
    <col min="2572" max="2572" width="13" style="1" customWidth="1"/>
    <col min="2573" max="2573" width="12.5703125" style="1" customWidth="1"/>
    <col min="2574" max="2575" width="13" style="1" customWidth="1"/>
    <col min="2576" max="2819" width="9.140625" style="1"/>
    <col min="2820" max="2820" width="4.28515625" style="1" customWidth="1"/>
    <col min="2821" max="2821" width="25" style="1" customWidth="1"/>
    <col min="2822" max="2822" width="12.5703125" style="1" customWidth="1"/>
    <col min="2823" max="2823" width="13.7109375" style="1" customWidth="1"/>
    <col min="2824" max="2824" width="13.85546875" style="1" customWidth="1"/>
    <col min="2825" max="2825" width="13.28515625" style="1" customWidth="1"/>
    <col min="2826" max="2826" width="13" style="1" customWidth="1"/>
    <col min="2827" max="2827" width="13.28515625" style="1" customWidth="1"/>
    <col min="2828" max="2828" width="13" style="1" customWidth="1"/>
    <col min="2829" max="2829" width="12.5703125" style="1" customWidth="1"/>
    <col min="2830" max="2831" width="13" style="1" customWidth="1"/>
    <col min="2832" max="3075" width="9.140625" style="1"/>
    <col min="3076" max="3076" width="4.28515625" style="1" customWidth="1"/>
    <col min="3077" max="3077" width="25" style="1" customWidth="1"/>
    <col min="3078" max="3078" width="12.5703125" style="1" customWidth="1"/>
    <col min="3079" max="3079" width="13.7109375" style="1" customWidth="1"/>
    <col min="3080" max="3080" width="13.85546875" style="1" customWidth="1"/>
    <col min="3081" max="3081" width="13.28515625" style="1" customWidth="1"/>
    <col min="3082" max="3082" width="13" style="1" customWidth="1"/>
    <col min="3083" max="3083" width="13.28515625" style="1" customWidth="1"/>
    <col min="3084" max="3084" width="13" style="1" customWidth="1"/>
    <col min="3085" max="3085" width="12.5703125" style="1" customWidth="1"/>
    <col min="3086" max="3087" width="13" style="1" customWidth="1"/>
    <col min="3088" max="3331" width="9.140625" style="1"/>
    <col min="3332" max="3332" width="4.28515625" style="1" customWidth="1"/>
    <col min="3333" max="3333" width="25" style="1" customWidth="1"/>
    <col min="3334" max="3334" width="12.5703125" style="1" customWidth="1"/>
    <col min="3335" max="3335" width="13.7109375" style="1" customWidth="1"/>
    <col min="3336" max="3336" width="13.85546875" style="1" customWidth="1"/>
    <col min="3337" max="3337" width="13.28515625" style="1" customWidth="1"/>
    <col min="3338" max="3338" width="13" style="1" customWidth="1"/>
    <col min="3339" max="3339" width="13.28515625" style="1" customWidth="1"/>
    <col min="3340" max="3340" width="13" style="1" customWidth="1"/>
    <col min="3341" max="3341" width="12.5703125" style="1" customWidth="1"/>
    <col min="3342" max="3343" width="13" style="1" customWidth="1"/>
    <col min="3344" max="3587" width="9.140625" style="1"/>
    <col min="3588" max="3588" width="4.28515625" style="1" customWidth="1"/>
    <col min="3589" max="3589" width="25" style="1" customWidth="1"/>
    <col min="3590" max="3590" width="12.5703125" style="1" customWidth="1"/>
    <col min="3591" max="3591" width="13.7109375" style="1" customWidth="1"/>
    <col min="3592" max="3592" width="13.85546875" style="1" customWidth="1"/>
    <col min="3593" max="3593" width="13.28515625" style="1" customWidth="1"/>
    <col min="3594" max="3594" width="13" style="1" customWidth="1"/>
    <col min="3595" max="3595" width="13.28515625" style="1" customWidth="1"/>
    <col min="3596" max="3596" width="13" style="1" customWidth="1"/>
    <col min="3597" max="3597" width="12.5703125" style="1" customWidth="1"/>
    <col min="3598" max="3599" width="13" style="1" customWidth="1"/>
    <col min="3600" max="3843" width="9.140625" style="1"/>
    <col min="3844" max="3844" width="4.28515625" style="1" customWidth="1"/>
    <col min="3845" max="3845" width="25" style="1" customWidth="1"/>
    <col min="3846" max="3846" width="12.5703125" style="1" customWidth="1"/>
    <col min="3847" max="3847" width="13.7109375" style="1" customWidth="1"/>
    <col min="3848" max="3848" width="13.85546875" style="1" customWidth="1"/>
    <col min="3849" max="3849" width="13.28515625" style="1" customWidth="1"/>
    <col min="3850" max="3850" width="13" style="1" customWidth="1"/>
    <col min="3851" max="3851" width="13.28515625" style="1" customWidth="1"/>
    <col min="3852" max="3852" width="13" style="1" customWidth="1"/>
    <col min="3853" max="3853" width="12.5703125" style="1" customWidth="1"/>
    <col min="3854" max="3855" width="13" style="1" customWidth="1"/>
    <col min="3856" max="4099" width="9.140625" style="1"/>
    <col min="4100" max="4100" width="4.28515625" style="1" customWidth="1"/>
    <col min="4101" max="4101" width="25" style="1" customWidth="1"/>
    <col min="4102" max="4102" width="12.5703125" style="1" customWidth="1"/>
    <col min="4103" max="4103" width="13.7109375" style="1" customWidth="1"/>
    <col min="4104" max="4104" width="13.85546875" style="1" customWidth="1"/>
    <col min="4105" max="4105" width="13.28515625" style="1" customWidth="1"/>
    <col min="4106" max="4106" width="13" style="1" customWidth="1"/>
    <col min="4107" max="4107" width="13.28515625" style="1" customWidth="1"/>
    <col min="4108" max="4108" width="13" style="1" customWidth="1"/>
    <col min="4109" max="4109" width="12.5703125" style="1" customWidth="1"/>
    <col min="4110" max="4111" width="13" style="1" customWidth="1"/>
    <col min="4112" max="4355" width="9.140625" style="1"/>
    <col min="4356" max="4356" width="4.28515625" style="1" customWidth="1"/>
    <col min="4357" max="4357" width="25" style="1" customWidth="1"/>
    <col min="4358" max="4358" width="12.5703125" style="1" customWidth="1"/>
    <col min="4359" max="4359" width="13.7109375" style="1" customWidth="1"/>
    <col min="4360" max="4360" width="13.85546875" style="1" customWidth="1"/>
    <col min="4361" max="4361" width="13.28515625" style="1" customWidth="1"/>
    <col min="4362" max="4362" width="13" style="1" customWidth="1"/>
    <col min="4363" max="4363" width="13.28515625" style="1" customWidth="1"/>
    <col min="4364" max="4364" width="13" style="1" customWidth="1"/>
    <col min="4365" max="4365" width="12.5703125" style="1" customWidth="1"/>
    <col min="4366" max="4367" width="13" style="1" customWidth="1"/>
    <col min="4368" max="4611" width="9.140625" style="1"/>
    <col min="4612" max="4612" width="4.28515625" style="1" customWidth="1"/>
    <col min="4613" max="4613" width="25" style="1" customWidth="1"/>
    <col min="4614" max="4614" width="12.5703125" style="1" customWidth="1"/>
    <col min="4615" max="4615" width="13.7109375" style="1" customWidth="1"/>
    <col min="4616" max="4616" width="13.85546875" style="1" customWidth="1"/>
    <col min="4617" max="4617" width="13.28515625" style="1" customWidth="1"/>
    <col min="4618" max="4618" width="13" style="1" customWidth="1"/>
    <col min="4619" max="4619" width="13.28515625" style="1" customWidth="1"/>
    <col min="4620" max="4620" width="13" style="1" customWidth="1"/>
    <col min="4621" max="4621" width="12.5703125" style="1" customWidth="1"/>
    <col min="4622" max="4623" width="13" style="1" customWidth="1"/>
    <col min="4624" max="4867" width="9.140625" style="1"/>
    <col min="4868" max="4868" width="4.28515625" style="1" customWidth="1"/>
    <col min="4869" max="4869" width="25" style="1" customWidth="1"/>
    <col min="4870" max="4870" width="12.5703125" style="1" customWidth="1"/>
    <col min="4871" max="4871" width="13.7109375" style="1" customWidth="1"/>
    <col min="4872" max="4872" width="13.85546875" style="1" customWidth="1"/>
    <col min="4873" max="4873" width="13.28515625" style="1" customWidth="1"/>
    <col min="4874" max="4874" width="13" style="1" customWidth="1"/>
    <col min="4875" max="4875" width="13.28515625" style="1" customWidth="1"/>
    <col min="4876" max="4876" width="13" style="1" customWidth="1"/>
    <col min="4877" max="4877" width="12.5703125" style="1" customWidth="1"/>
    <col min="4878" max="4879" width="13" style="1" customWidth="1"/>
    <col min="4880" max="5123" width="9.140625" style="1"/>
    <col min="5124" max="5124" width="4.28515625" style="1" customWidth="1"/>
    <col min="5125" max="5125" width="25" style="1" customWidth="1"/>
    <col min="5126" max="5126" width="12.5703125" style="1" customWidth="1"/>
    <col min="5127" max="5127" width="13.7109375" style="1" customWidth="1"/>
    <col min="5128" max="5128" width="13.85546875" style="1" customWidth="1"/>
    <col min="5129" max="5129" width="13.28515625" style="1" customWidth="1"/>
    <col min="5130" max="5130" width="13" style="1" customWidth="1"/>
    <col min="5131" max="5131" width="13.28515625" style="1" customWidth="1"/>
    <col min="5132" max="5132" width="13" style="1" customWidth="1"/>
    <col min="5133" max="5133" width="12.5703125" style="1" customWidth="1"/>
    <col min="5134" max="5135" width="13" style="1" customWidth="1"/>
    <col min="5136" max="5379" width="9.140625" style="1"/>
    <col min="5380" max="5380" width="4.28515625" style="1" customWidth="1"/>
    <col min="5381" max="5381" width="25" style="1" customWidth="1"/>
    <col min="5382" max="5382" width="12.5703125" style="1" customWidth="1"/>
    <col min="5383" max="5383" width="13.7109375" style="1" customWidth="1"/>
    <col min="5384" max="5384" width="13.85546875" style="1" customWidth="1"/>
    <col min="5385" max="5385" width="13.28515625" style="1" customWidth="1"/>
    <col min="5386" max="5386" width="13" style="1" customWidth="1"/>
    <col min="5387" max="5387" width="13.28515625" style="1" customWidth="1"/>
    <col min="5388" max="5388" width="13" style="1" customWidth="1"/>
    <col min="5389" max="5389" width="12.5703125" style="1" customWidth="1"/>
    <col min="5390" max="5391" width="13" style="1" customWidth="1"/>
    <col min="5392" max="5635" width="9.140625" style="1"/>
    <col min="5636" max="5636" width="4.28515625" style="1" customWidth="1"/>
    <col min="5637" max="5637" width="25" style="1" customWidth="1"/>
    <col min="5638" max="5638" width="12.5703125" style="1" customWidth="1"/>
    <col min="5639" max="5639" width="13.7109375" style="1" customWidth="1"/>
    <col min="5640" max="5640" width="13.85546875" style="1" customWidth="1"/>
    <col min="5641" max="5641" width="13.28515625" style="1" customWidth="1"/>
    <col min="5642" max="5642" width="13" style="1" customWidth="1"/>
    <col min="5643" max="5643" width="13.28515625" style="1" customWidth="1"/>
    <col min="5644" max="5644" width="13" style="1" customWidth="1"/>
    <col min="5645" max="5645" width="12.5703125" style="1" customWidth="1"/>
    <col min="5646" max="5647" width="13" style="1" customWidth="1"/>
    <col min="5648" max="5891" width="9.140625" style="1"/>
    <col min="5892" max="5892" width="4.28515625" style="1" customWidth="1"/>
    <col min="5893" max="5893" width="25" style="1" customWidth="1"/>
    <col min="5894" max="5894" width="12.5703125" style="1" customWidth="1"/>
    <col min="5895" max="5895" width="13.7109375" style="1" customWidth="1"/>
    <col min="5896" max="5896" width="13.85546875" style="1" customWidth="1"/>
    <col min="5897" max="5897" width="13.28515625" style="1" customWidth="1"/>
    <col min="5898" max="5898" width="13" style="1" customWidth="1"/>
    <col min="5899" max="5899" width="13.28515625" style="1" customWidth="1"/>
    <col min="5900" max="5900" width="13" style="1" customWidth="1"/>
    <col min="5901" max="5901" width="12.5703125" style="1" customWidth="1"/>
    <col min="5902" max="5903" width="13" style="1" customWidth="1"/>
    <col min="5904" max="6147" width="9.140625" style="1"/>
    <col min="6148" max="6148" width="4.28515625" style="1" customWidth="1"/>
    <col min="6149" max="6149" width="25" style="1" customWidth="1"/>
    <col min="6150" max="6150" width="12.5703125" style="1" customWidth="1"/>
    <col min="6151" max="6151" width="13.7109375" style="1" customWidth="1"/>
    <col min="6152" max="6152" width="13.85546875" style="1" customWidth="1"/>
    <col min="6153" max="6153" width="13.28515625" style="1" customWidth="1"/>
    <col min="6154" max="6154" width="13" style="1" customWidth="1"/>
    <col min="6155" max="6155" width="13.28515625" style="1" customWidth="1"/>
    <col min="6156" max="6156" width="13" style="1" customWidth="1"/>
    <col min="6157" max="6157" width="12.5703125" style="1" customWidth="1"/>
    <col min="6158" max="6159" width="13" style="1" customWidth="1"/>
    <col min="6160" max="6403" width="9.140625" style="1"/>
    <col min="6404" max="6404" width="4.28515625" style="1" customWidth="1"/>
    <col min="6405" max="6405" width="25" style="1" customWidth="1"/>
    <col min="6406" max="6406" width="12.5703125" style="1" customWidth="1"/>
    <col min="6407" max="6407" width="13.7109375" style="1" customWidth="1"/>
    <col min="6408" max="6408" width="13.85546875" style="1" customWidth="1"/>
    <col min="6409" max="6409" width="13.28515625" style="1" customWidth="1"/>
    <col min="6410" max="6410" width="13" style="1" customWidth="1"/>
    <col min="6411" max="6411" width="13.28515625" style="1" customWidth="1"/>
    <col min="6412" max="6412" width="13" style="1" customWidth="1"/>
    <col min="6413" max="6413" width="12.5703125" style="1" customWidth="1"/>
    <col min="6414" max="6415" width="13" style="1" customWidth="1"/>
    <col min="6416" max="6659" width="9.140625" style="1"/>
    <col min="6660" max="6660" width="4.28515625" style="1" customWidth="1"/>
    <col min="6661" max="6661" width="25" style="1" customWidth="1"/>
    <col min="6662" max="6662" width="12.5703125" style="1" customWidth="1"/>
    <col min="6663" max="6663" width="13.7109375" style="1" customWidth="1"/>
    <col min="6664" max="6664" width="13.85546875" style="1" customWidth="1"/>
    <col min="6665" max="6665" width="13.28515625" style="1" customWidth="1"/>
    <col min="6666" max="6666" width="13" style="1" customWidth="1"/>
    <col min="6667" max="6667" width="13.28515625" style="1" customWidth="1"/>
    <col min="6668" max="6668" width="13" style="1" customWidth="1"/>
    <col min="6669" max="6669" width="12.5703125" style="1" customWidth="1"/>
    <col min="6670" max="6671" width="13" style="1" customWidth="1"/>
    <col min="6672" max="6915" width="9.140625" style="1"/>
    <col min="6916" max="6916" width="4.28515625" style="1" customWidth="1"/>
    <col min="6917" max="6917" width="25" style="1" customWidth="1"/>
    <col min="6918" max="6918" width="12.5703125" style="1" customWidth="1"/>
    <col min="6919" max="6919" width="13.7109375" style="1" customWidth="1"/>
    <col min="6920" max="6920" width="13.85546875" style="1" customWidth="1"/>
    <col min="6921" max="6921" width="13.28515625" style="1" customWidth="1"/>
    <col min="6922" max="6922" width="13" style="1" customWidth="1"/>
    <col min="6923" max="6923" width="13.28515625" style="1" customWidth="1"/>
    <col min="6924" max="6924" width="13" style="1" customWidth="1"/>
    <col min="6925" max="6925" width="12.5703125" style="1" customWidth="1"/>
    <col min="6926" max="6927" width="13" style="1" customWidth="1"/>
    <col min="6928" max="7171" width="9.140625" style="1"/>
    <col min="7172" max="7172" width="4.28515625" style="1" customWidth="1"/>
    <col min="7173" max="7173" width="25" style="1" customWidth="1"/>
    <col min="7174" max="7174" width="12.5703125" style="1" customWidth="1"/>
    <col min="7175" max="7175" width="13.7109375" style="1" customWidth="1"/>
    <col min="7176" max="7176" width="13.85546875" style="1" customWidth="1"/>
    <col min="7177" max="7177" width="13.28515625" style="1" customWidth="1"/>
    <col min="7178" max="7178" width="13" style="1" customWidth="1"/>
    <col min="7179" max="7179" width="13.28515625" style="1" customWidth="1"/>
    <col min="7180" max="7180" width="13" style="1" customWidth="1"/>
    <col min="7181" max="7181" width="12.5703125" style="1" customWidth="1"/>
    <col min="7182" max="7183" width="13" style="1" customWidth="1"/>
    <col min="7184" max="7427" width="9.140625" style="1"/>
    <col min="7428" max="7428" width="4.28515625" style="1" customWidth="1"/>
    <col min="7429" max="7429" width="25" style="1" customWidth="1"/>
    <col min="7430" max="7430" width="12.5703125" style="1" customWidth="1"/>
    <col min="7431" max="7431" width="13.7109375" style="1" customWidth="1"/>
    <col min="7432" max="7432" width="13.85546875" style="1" customWidth="1"/>
    <col min="7433" max="7433" width="13.28515625" style="1" customWidth="1"/>
    <col min="7434" max="7434" width="13" style="1" customWidth="1"/>
    <col min="7435" max="7435" width="13.28515625" style="1" customWidth="1"/>
    <col min="7436" max="7436" width="13" style="1" customWidth="1"/>
    <col min="7437" max="7437" width="12.5703125" style="1" customWidth="1"/>
    <col min="7438" max="7439" width="13" style="1" customWidth="1"/>
    <col min="7440" max="7683" width="9.140625" style="1"/>
    <col min="7684" max="7684" width="4.28515625" style="1" customWidth="1"/>
    <col min="7685" max="7685" width="25" style="1" customWidth="1"/>
    <col min="7686" max="7686" width="12.5703125" style="1" customWidth="1"/>
    <col min="7687" max="7687" width="13.7109375" style="1" customWidth="1"/>
    <col min="7688" max="7688" width="13.85546875" style="1" customWidth="1"/>
    <col min="7689" max="7689" width="13.28515625" style="1" customWidth="1"/>
    <col min="7690" max="7690" width="13" style="1" customWidth="1"/>
    <col min="7691" max="7691" width="13.28515625" style="1" customWidth="1"/>
    <col min="7692" max="7692" width="13" style="1" customWidth="1"/>
    <col min="7693" max="7693" width="12.5703125" style="1" customWidth="1"/>
    <col min="7694" max="7695" width="13" style="1" customWidth="1"/>
    <col min="7696" max="7939" width="9.140625" style="1"/>
    <col min="7940" max="7940" width="4.28515625" style="1" customWidth="1"/>
    <col min="7941" max="7941" width="25" style="1" customWidth="1"/>
    <col min="7942" max="7942" width="12.5703125" style="1" customWidth="1"/>
    <col min="7943" max="7943" width="13.7109375" style="1" customWidth="1"/>
    <col min="7944" max="7944" width="13.85546875" style="1" customWidth="1"/>
    <col min="7945" max="7945" width="13.28515625" style="1" customWidth="1"/>
    <col min="7946" max="7946" width="13" style="1" customWidth="1"/>
    <col min="7947" max="7947" width="13.28515625" style="1" customWidth="1"/>
    <col min="7948" max="7948" width="13" style="1" customWidth="1"/>
    <col min="7949" max="7949" width="12.5703125" style="1" customWidth="1"/>
    <col min="7950" max="7951" width="13" style="1" customWidth="1"/>
    <col min="7952" max="8195" width="9.140625" style="1"/>
    <col min="8196" max="8196" width="4.28515625" style="1" customWidth="1"/>
    <col min="8197" max="8197" width="25" style="1" customWidth="1"/>
    <col min="8198" max="8198" width="12.5703125" style="1" customWidth="1"/>
    <col min="8199" max="8199" width="13.7109375" style="1" customWidth="1"/>
    <col min="8200" max="8200" width="13.85546875" style="1" customWidth="1"/>
    <col min="8201" max="8201" width="13.28515625" style="1" customWidth="1"/>
    <col min="8202" max="8202" width="13" style="1" customWidth="1"/>
    <col min="8203" max="8203" width="13.28515625" style="1" customWidth="1"/>
    <col min="8204" max="8204" width="13" style="1" customWidth="1"/>
    <col min="8205" max="8205" width="12.5703125" style="1" customWidth="1"/>
    <col min="8206" max="8207" width="13" style="1" customWidth="1"/>
    <col min="8208" max="8451" width="9.140625" style="1"/>
    <col min="8452" max="8452" width="4.28515625" style="1" customWidth="1"/>
    <col min="8453" max="8453" width="25" style="1" customWidth="1"/>
    <col min="8454" max="8454" width="12.5703125" style="1" customWidth="1"/>
    <col min="8455" max="8455" width="13.7109375" style="1" customWidth="1"/>
    <col min="8456" max="8456" width="13.85546875" style="1" customWidth="1"/>
    <col min="8457" max="8457" width="13.28515625" style="1" customWidth="1"/>
    <col min="8458" max="8458" width="13" style="1" customWidth="1"/>
    <col min="8459" max="8459" width="13.28515625" style="1" customWidth="1"/>
    <col min="8460" max="8460" width="13" style="1" customWidth="1"/>
    <col min="8461" max="8461" width="12.5703125" style="1" customWidth="1"/>
    <col min="8462" max="8463" width="13" style="1" customWidth="1"/>
    <col min="8464" max="8707" width="9.140625" style="1"/>
    <col min="8708" max="8708" width="4.28515625" style="1" customWidth="1"/>
    <col min="8709" max="8709" width="25" style="1" customWidth="1"/>
    <col min="8710" max="8710" width="12.5703125" style="1" customWidth="1"/>
    <col min="8711" max="8711" width="13.7109375" style="1" customWidth="1"/>
    <col min="8712" max="8712" width="13.85546875" style="1" customWidth="1"/>
    <col min="8713" max="8713" width="13.28515625" style="1" customWidth="1"/>
    <col min="8714" max="8714" width="13" style="1" customWidth="1"/>
    <col min="8715" max="8715" width="13.28515625" style="1" customWidth="1"/>
    <col min="8716" max="8716" width="13" style="1" customWidth="1"/>
    <col min="8717" max="8717" width="12.5703125" style="1" customWidth="1"/>
    <col min="8718" max="8719" width="13" style="1" customWidth="1"/>
    <col min="8720" max="8963" width="9.140625" style="1"/>
    <col min="8964" max="8964" width="4.28515625" style="1" customWidth="1"/>
    <col min="8965" max="8965" width="25" style="1" customWidth="1"/>
    <col min="8966" max="8966" width="12.5703125" style="1" customWidth="1"/>
    <col min="8967" max="8967" width="13.7109375" style="1" customWidth="1"/>
    <col min="8968" max="8968" width="13.85546875" style="1" customWidth="1"/>
    <col min="8969" max="8969" width="13.28515625" style="1" customWidth="1"/>
    <col min="8970" max="8970" width="13" style="1" customWidth="1"/>
    <col min="8971" max="8971" width="13.28515625" style="1" customWidth="1"/>
    <col min="8972" max="8972" width="13" style="1" customWidth="1"/>
    <col min="8973" max="8973" width="12.5703125" style="1" customWidth="1"/>
    <col min="8974" max="8975" width="13" style="1" customWidth="1"/>
    <col min="8976" max="9219" width="9.140625" style="1"/>
    <col min="9220" max="9220" width="4.28515625" style="1" customWidth="1"/>
    <col min="9221" max="9221" width="25" style="1" customWidth="1"/>
    <col min="9222" max="9222" width="12.5703125" style="1" customWidth="1"/>
    <col min="9223" max="9223" width="13.7109375" style="1" customWidth="1"/>
    <col min="9224" max="9224" width="13.85546875" style="1" customWidth="1"/>
    <col min="9225" max="9225" width="13.28515625" style="1" customWidth="1"/>
    <col min="9226" max="9226" width="13" style="1" customWidth="1"/>
    <col min="9227" max="9227" width="13.28515625" style="1" customWidth="1"/>
    <col min="9228" max="9228" width="13" style="1" customWidth="1"/>
    <col min="9229" max="9229" width="12.5703125" style="1" customWidth="1"/>
    <col min="9230" max="9231" width="13" style="1" customWidth="1"/>
    <col min="9232" max="9475" width="9.140625" style="1"/>
    <col min="9476" max="9476" width="4.28515625" style="1" customWidth="1"/>
    <col min="9477" max="9477" width="25" style="1" customWidth="1"/>
    <col min="9478" max="9478" width="12.5703125" style="1" customWidth="1"/>
    <col min="9479" max="9479" width="13.7109375" style="1" customWidth="1"/>
    <col min="9480" max="9480" width="13.85546875" style="1" customWidth="1"/>
    <col min="9481" max="9481" width="13.28515625" style="1" customWidth="1"/>
    <col min="9482" max="9482" width="13" style="1" customWidth="1"/>
    <col min="9483" max="9483" width="13.28515625" style="1" customWidth="1"/>
    <col min="9484" max="9484" width="13" style="1" customWidth="1"/>
    <col min="9485" max="9485" width="12.5703125" style="1" customWidth="1"/>
    <col min="9486" max="9487" width="13" style="1" customWidth="1"/>
    <col min="9488" max="9731" width="9.140625" style="1"/>
    <col min="9732" max="9732" width="4.28515625" style="1" customWidth="1"/>
    <col min="9733" max="9733" width="25" style="1" customWidth="1"/>
    <col min="9734" max="9734" width="12.5703125" style="1" customWidth="1"/>
    <col min="9735" max="9735" width="13.7109375" style="1" customWidth="1"/>
    <col min="9736" max="9736" width="13.85546875" style="1" customWidth="1"/>
    <col min="9737" max="9737" width="13.28515625" style="1" customWidth="1"/>
    <col min="9738" max="9738" width="13" style="1" customWidth="1"/>
    <col min="9739" max="9739" width="13.28515625" style="1" customWidth="1"/>
    <col min="9740" max="9740" width="13" style="1" customWidth="1"/>
    <col min="9741" max="9741" width="12.5703125" style="1" customWidth="1"/>
    <col min="9742" max="9743" width="13" style="1" customWidth="1"/>
    <col min="9744" max="9987" width="9.140625" style="1"/>
    <col min="9988" max="9988" width="4.28515625" style="1" customWidth="1"/>
    <col min="9989" max="9989" width="25" style="1" customWidth="1"/>
    <col min="9990" max="9990" width="12.5703125" style="1" customWidth="1"/>
    <col min="9991" max="9991" width="13.7109375" style="1" customWidth="1"/>
    <col min="9992" max="9992" width="13.85546875" style="1" customWidth="1"/>
    <col min="9993" max="9993" width="13.28515625" style="1" customWidth="1"/>
    <col min="9994" max="9994" width="13" style="1" customWidth="1"/>
    <col min="9995" max="9995" width="13.28515625" style="1" customWidth="1"/>
    <col min="9996" max="9996" width="13" style="1" customWidth="1"/>
    <col min="9997" max="9997" width="12.5703125" style="1" customWidth="1"/>
    <col min="9998" max="9999" width="13" style="1" customWidth="1"/>
    <col min="10000" max="10243" width="9.140625" style="1"/>
    <col min="10244" max="10244" width="4.28515625" style="1" customWidth="1"/>
    <col min="10245" max="10245" width="25" style="1" customWidth="1"/>
    <col min="10246" max="10246" width="12.5703125" style="1" customWidth="1"/>
    <col min="10247" max="10247" width="13.7109375" style="1" customWidth="1"/>
    <col min="10248" max="10248" width="13.85546875" style="1" customWidth="1"/>
    <col min="10249" max="10249" width="13.28515625" style="1" customWidth="1"/>
    <col min="10250" max="10250" width="13" style="1" customWidth="1"/>
    <col min="10251" max="10251" width="13.28515625" style="1" customWidth="1"/>
    <col min="10252" max="10252" width="13" style="1" customWidth="1"/>
    <col min="10253" max="10253" width="12.5703125" style="1" customWidth="1"/>
    <col min="10254" max="10255" width="13" style="1" customWidth="1"/>
    <col min="10256" max="10499" width="9.140625" style="1"/>
    <col min="10500" max="10500" width="4.28515625" style="1" customWidth="1"/>
    <col min="10501" max="10501" width="25" style="1" customWidth="1"/>
    <col min="10502" max="10502" width="12.5703125" style="1" customWidth="1"/>
    <col min="10503" max="10503" width="13.7109375" style="1" customWidth="1"/>
    <col min="10504" max="10504" width="13.85546875" style="1" customWidth="1"/>
    <col min="10505" max="10505" width="13.28515625" style="1" customWidth="1"/>
    <col min="10506" max="10506" width="13" style="1" customWidth="1"/>
    <col min="10507" max="10507" width="13.28515625" style="1" customWidth="1"/>
    <col min="10508" max="10508" width="13" style="1" customWidth="1"/>
    <col min="10509" max="10509" width="12.5703125" style="1" customWidth="1"/>
    <col min="10510" max="10511" width="13" style="1" customWidth="1"/>
    <col min="10512" max="10755" width="9.140625" style="1"/>
    <col min="10756" max="10756" width="4.28515625" style="1" customWidth="1"/>
    <col min="10757" max="10757" width="25" style="1" customWidth="1"/>
    <col min="10758" max="10758" width="12.5703125" style="1" customWidth="1"/>
    <col min="10759" max="10759" width="13.7109375" style="1" customWidth="1"/>
    <col min="10760" max="10760" width="13.85546875" style="1" customWidth="1"/>
    <col min="10761" max="10761" width="13.28515625" style="1" customWidth="1"/>
    <col min="10762" max="10762" width="13" style="1" customWidth="1"/>
    <col min="10763" max="10763" width="13.28515625" style="1" customWidth="1"/>
    <col min="10764" max="10764" width="13" style="1" customWidth="1"/>
    <col min="10765" max="10765" width="12.5703125" style="1" customWidth="1"/>
    <col min="10766" max="10767" width="13" style="1" customWidth="1"/>
    <col min="10768" max="11011" width="9.140625" style="1"/>
    <col min="11012" max="11012" width="4.28515625" style="1" customWidth="1"/>
    <col min="11013" max="11013" width="25" style="1" customWidth="1"/>
    <col min="11014" max="11014" width="12.5703125" style="1" customWidth="1"/>
    <col min="11015" max="11015" width="13.7109375" style="1" customWidth="1"/>
    <col min="11016" max="11016" width="13.85546875" style="1" customWidth="1"/>
    <col min="11017" max="11017" width="13.28515625" style="1" customWidth="1"/>
    <col min="11018" max="11018" width="13" style="1" customWidth="1"/>
    <col min="11019" max="11019" width="13.28515625" style="1" customWidth="1"/>
    <col min="11020" max="11020" width="13" style="1" customWidth="1"/>
    <col min="11021" max="11021" width="12.5703125" style="1" customWidth="1"/>
    <col min="11022" max="11023" width="13" style="1" customWidth="1"/>
    <col min="11024" max="11267" width="9.140625" style="1"/>
    <col min="11268" max="11268" width="4.28515625" style="1" customWidth="1"/>
    <col min="11269" max="11269" width="25" style="1" customWidth="1"/>
    <col min="11270" max="11270" width="12.5703125" style="1" customWidth="1"/>
    <col min="11271" max="11271" width="13.7109375" style="1" customWidth="1"/>
    <col min="11272" max="11272" width="13.85546875" style="1" customWidth="1"/>
    <col min="11273" max="11273" width="13.28515625" style="1" customWidth="1"/>
    <col min="11274" max="11274" width="13" style="1" customWidth="1"/>
    <col min="11275" max="11275" width="13.28515625" style="1" customWidth="1"/>
    <col min="11276" max="11276" width="13" style="1" customWidth="1"/>
    <col min="11277" max="11277" width="12.5703125" style="1" customWidth="1"/>
    <col min="11278" max="11279" width="13" style="1" customWidth="1"/>
    <col min="11280" max="11523" width="9.140625" style="1"/>
    <col min="11524" max="11524" width="4.28515625" style="1" customWidth="1"/>
    <col min="11525" max="11525" width="25" style="1" customWidth="1"/>
    <col min="11526" max="11526" width="12.5703125" style="1" customWidth="1"/>
    <col min="11527" max="11527" width="13.7109375" style="1" customWidth="1"/>
    <col min="11528" max="11528" width="13.85546875" style="1" customWidth="1"/>
    <col min="11529" max="11529" width="13.28515625" style="1" customWidth="1"/>
    <col min="11530" max="11530" width="13" style="1" customWidth="1"/>
    <col min="11531" max="11531" width="13.28515625" style="1" customWidth="1"/>
    <col min="11532" max="11532" width="13" style="1" customWidth="1"/>
    <col min="11533" max="11533" width="12.5703125" style="1" customWidth="1"/>
    <col min="11534" max="11535" width="13" style="1" customWidth="1"/>
    <col min="11536" max="11779" width="9.140625" style="1"/>
    <col min="11780" max="11780" width="4.28515625" style="1" customWidth="1"/>
    <col min="11781" max="11781" width="25" style="1" customWidth="1"/>
    <col min="11782" max="11782" width="12.5703125" style="1" customWidth="1"/>
    <col min="11783" max="11783" width="13.7109375" style="1" customWidth="1"/>
    <col min="11784" max="11784" width="13.85546875" style="1" customWidth="1"/>
    <col min="11785" max="11785" width="13.28515625" style="1" customWidth="1"/>
    <col min="11786" max="11786" width="13" style="1" customWidth="1"/>
    <col min="11787" max="11787" width="13.28515625" style="1" customWidth="1"/>
    <col min="11788" max="11788" width="13" style="1" customWidth="1"/>
    <col min="11789" max="11789" width="12.5703125" style="1" customWidth="1"/>
    <col min="11790" max="11791" width="13" style="1" customWidth="1"/>
    <col min="11792" max="12035" width="9.140625" style="1"/>
    <col min="12036" max="12036" width="4.28515625" style="1" customWidth="1"/>
    <col min="12037" max="12037" width="25" style="1" customWidth="1"/>
    <col min="12038" max="12038" width="12.5703125" style="1" customWidth="1"/>
    <col min="12039" max="12039" width="13.7109375" style="1" customWidth="1"/>
    <col min="12040" max="12040" width="13.85546875" style="1" customWidth="1"/>
    <col min="12041" max="12041" width="13.28515625" style="1" customWidth="1"/>
    <col min="12042" max="12042" width="13" style="1" customWidth="1"/>
    <col min="12043" max="12043" width="13.28515625" style="1" customWidth="1"/>
    <col min="12044" max="12044" width="13" style="1" customWidth="1"/>
    <col min="12045" max="12045" width="12.5703125" style="1" customWidth="1"/>
    <col min="12046" max="12047" width="13" style="1" customWidth="1"/>
    <col min="12048" max="12291" width="9.140625" style="1"/>
    <col min="12292" max="12292" width="4.28515625" style="1" customWidth="1"/>
    <col min="12293" max="12293" width="25" style="1" customWidth="1"/>
    <col min="12294" max="12294" width="12.5703125" style="1" customWidth="1"/>
    <col min="12295" max="12295" width="13.7109375" style="1" customWidth="1"/>
    <col min="12296" max="12296" width="13.85546875" style="1" customWidth="1"/>
    <col min="12297" max="12297" width="13.28515625" style="1" customWidth="1"/>
    <col min="12298" max="12298" width="13" style="1" customWidth="1"/>
    <col min="12299" max="12299" width="13.28515625" style="1" customWidth="1"/>
    <col min="12300" max="12300" width="13" style="1" customWidth="1"/>
    <col min="12301" max="12301" width="12.5703125" style="1" customWidth="1"/>
    <col min="12302" max="12303" width="13" style="1" customWidth="1"/>
    <col min="12304" max="12547" width="9.140625" style="1"/>
    <col min="12548" max="12548" width="4.28515625" style="1" customWidth="1"/>
    <col min="12549" max="12549" width="25" style="1" customWidth="1"/>
    <col min="12550" max="12550" width="12.5703125" style="1" customWidth="1"/>
    <col min="12551" max="12551" width="13.7109375" style="1" customWidth="1"/>
    <col min="12552" max="12552" width="13.85546875" style="1" customWidth="1"/>
    <col min="12553" max="12553" width="13.28515625" style="1" customWidth="1"/>
    <col min="12554" max="12554" width="13" style="1" customWidth="1"/>
    <col min="12555" max="12555" width="13.28515625" style="1" customWidth="1"/>
    <col min="12556" max="12556" width="13" style="1" customWidth="1"/>
    <col min="12557" max="12557" width="12.5703125" style="1" customWidth="1"/>
    <col min="12558" max="12559" width="13" style="1" customWidth="1"/>
    <col min="12560" max="12803" width="9.140625" style="1"/>
    <col min="12804" max="12804" width="4.28515625" style="1" customWidth="1"/>
    <col min="12805" max="12805" width="25" style="1" customWidth="1"/>
    <col min="12806" max="12806" width="12.5703125" style="1" customWidth="1"/>
    <col min="12807" max="12807" width="13.7109375" style="1" customWidth="1"/>
    <col min="12808" max="12808" width="13.85546875" style="1" customWidth="1"/>
    <col min="12809" max="12809" width="13.28515625" style="1" customWidth="1"/>
    <col min="12810" max="12810" width="13" style="1" customWidth="1"/>
    <col min="12811" max="12811" width="13.28515625" style="1" customWidth="1"/>
    <col min="12812" max="12812" width="13" style="1" customWidth="1"/>
    <col min="12813" max="12813" width="12.5703125" style="1" customWidth="1"/>
    <col min="12814" max="12815" width="13" style="1" customWidth="1"/>
    <col min="12816" max="13059" width="9.140625" style="1"/>
    <col min="13060" max="13060" width="4.28515625" style="1" customWidth="1"/>
    <col min="13061" max="13061" width="25" style="1" customWidth="1"/>
    <col min="13062" max="13062" width="12.5703125" style="1" customWidth="1"/>
    <col min="13063" max="13063" width="13.7109375" style="1" customWidth="1"/>
    <col min="13064" max="13064" width="13.85546875" style="1" customWidth="1"/>
    <col min="13065" max="13065" width="13.28515625" style="1" customWidth="1"/>
    <col min="13066" max="13066" width="13" style="1" customWidth="1"/>
    <col min="13067" max="13067" width="13.28515625" style="1" customWidth="1"/>
    <col min="13068" max="13068" width="13" style="1" customWidth="1"/>
    <col min="13069" max="13069" width="12.5703125" style="1" customWidth="1"/>
    <col min="13070" max="13071" width="13" style="1" customWidth="1"/>
    <col min="13072" max="13315" width="9.140625" style="1"/>
    <col min="13316" max="13316" width="4.28515625" style="1" customWidth="1"/>
    <col min="13317" max="13317" width="25" style="1" customWidth="1"/>
    <col min="13318" max="13318" width="12.5703125" style="1" customWidth="1"/>
    <col min="13319" max="13319" width="13.7109375" style="1" customWidth="1"/>
    <col min="13320" max="13320" width="13.85546875" style="1" customWidth="1"/>
    <col min="13321" max="13321" width="13.28515625" style="1" customWidth="1"/>
    <col min="13322" max="13322" width="13" style="1" customWidth="1"/>
    <col min="13323" max="13323" width="13.28515625" style="1" customWidth="1"/>
    <col min="13324" max="13324" width="13" style="1" customWidth="1"/>
    <col min="13325" max="13325" width="12.5703125" style="1" customWidth="1"/>
    <col min="13326" max="13327" width="13" style="1" customWidth="1"/>
    <col min="13328" max="13571" width="9.140625" style="1"/>
    <col min="13572" max="13572" width="4.28515625" style="1" customWidth="1"/>
    <col min="13573" max="13573" width="25" style="1" customWidth="1"/>
    <col min="13574" max="13574" width="12.5703125" style="1" customWidth="1"/>
    <col min="13575" max="13575" width="13.7109375" style="1" customWidth="1"/>
    <col min="13576" max="13576" width="13.85546875" style="1" customWidth="1"/>
    <col min="13577" max="13577" width="13.28515625" style="1" customWidth="1"/>
    <col min="13578" max="13578" width="13" style="1" customWidth="1"/>
    <col min="13579" max="13579" width="13.28515625" style="1" customWidth="1"/>
    <col min="13580" max="13580" width="13" style="1" customWidth="1"/>
    <col min="13581" max="13581" width="12.5703125" style="1" customWidth="1"/>
    <col min="13582" max="13583" width="13" style="1" customWidth="1"/>
    <col min="13584" max="13827" width="9.140625" style="1"/>
    <col min="13828" max="13828" width="4.28515625" style="1" customWidth="1"/>
    <col min="13829" max="13829" width="25" style="1" customWidth="1"/>
    <col min="13830" max="13830" width="12.5703125" style="1" customWidth="1"/>
    <col min="13831" max="13831" width="13.7109375" style="1" customWidth="1"/>
    <col min="13832" max="13832" width="13.85546875" style="1" customWidth="1"/>
    <col min="13833" max="13833" width="13.28515625" style="1" customWidth="1"/>
    <col min="13834" max="13834" width="13" style="1" customWidth="1"/>
    <col min="13835" max="13835" width="13.28515625" style="1" customWidth="1"/>
    <col min="13836" max="13836" width="13" style="1" customWidth="1"/>
    <col min="13837" max="13837" width="12.5703125" style="1" customWidth="1"/>
    <col min="13838" max="13839" width="13" style="1" customWidth="1"/>
    <col min="13840" max="14083" width="9.140625" style="1"/>
    <col min="14084" max="14084" width="4.28515625" style="1" customWidth="1"/>
    <col min="14085" max="14085" width="25" style="1" customWidth="1"/>
    <col min="14086" max="14086" width="12.5703125" style="1" customWidth="1"/>
    <col min="14087" max="14087" width="13.7109375" style="1" customWidth="1"/>
    <col min="14088" max="14088" width="13.85546875" style="1" customWidth="1"/>
    <col min="14089" max="14089" width="13.28515625" style="1" customWidth="1"/>
    <col min="14090" max="14090" width="13" style="1" customWidth="1"/>
    <col min="14091" max="14091" width="13.28515625" style="1" customWidth="1"/>
    <col min="14092" max="14092" width="13" style="1" customWidth="1"/>
    <col min="14093" max="14093" width="12.5703125" style="1" customWidth="1"/>
    <col min="14094" max="14095" width="13" style="1" customWidth="1"/>
    <col min="14096" max="14339" width="9.140625" style="1"/>
    <col min="14340" max="14340" width="4.28515625" style="1" customWidth="1"/>
    <col min="14341" max="14341" width="25" style="1" customWidth="1"/>
    <col min="14342" max="14342" width="12.5703125" style="1" customWidth="1"/>
    <col min="14343" max="14343" width="13.7109375" style="1" customWidth="1"/>
    <col min="14344" max="14344" width="13.85546875" style="1" customWidth="1"/>
    <col min="14345" max="14345" width="13.28515625" style="1" customWidth="1"/>
    <col min="14346" max="14346" width="13" style="1" customWidth="1"/>
    <col min="14347" max="14347" width="13.28515625" style="1" customWidth="1"/>
    <col min="14348" max="14348" width="13" style="1" customWidth="1"/>
    <col min="14349" max="14349" width="12.5703125" style="1" customWidth="1"/>
    <col min="14350" max="14351" width="13" style="1" customWidth="1"/>
    <col min="14352" max="14595" width="9.140625" style="1"/>
    <col min="14596" max="14596" width="4.28515625" style="1" customWidth="1"/>
    <col min="14597" max="14597" width="25" style="1" customWidth="1"/>
    <col min="14598" max="14598" width="12.5703125" style="1" customWidth="1"/>
    <col min="14599" max="14599" width="13.7109375" style="1" customWidth="1"/>
    <col min="14600" max="14600" width="13.85546875" style="1" customWidth="1"/>
    <col min="14601" max="14601" width="13.28515625" style="1" customWidth="1"/>
    <col min="14602" max="14602" width="13" style="1" customWidth="1"/>
    <col min="14603" max="14603" width="13.28515625" style="1" customWidth="1"/>
    <col min="14604" max="14604" width="13" style="1" customWidth="1"/>
    <col min="14605" max="14605" width="12.5703125" style="1" customWidth="1"/>
    <col min="14606" max="14607" width="13" style="1" customWidth="1"/>
    <col min="14608" max="14851" width="9.140625" style="1"/>
    <col min="14852" max="14852" width="4.28515625" style="1" customWidth="1"/>
    <col min="14853" max="14853" width="25" style="1" customWidth="1"/>
    <col min="14854" max="14854" width="12.5703125" style="1" customWidth="1"/>
    <col min="14855" max="14855" width="13.7109375" style="1" customWidth="1"/>
    <col min="14856" max="14856" width="13.85546875" style="1" customWidth="1"/>
    <col min="14857" max="14857" width="13.28515625" style="1" customWidth="1"/>
    <col min="14858" max="14858" width="13" style="1" customWidth="1"/>
    <col min="14859" max="14859" width="13.28515625" style="1" customWidth="1"/>
    <col min="14860" max="14860" width="13" style="1" customWidth="1"/>
    <col min="14861" max="14861" width="12.5703125" style="1" customWidth="1"/>
    <col min="14862" max="14863" width="13" style="1" customWidth="1"/>
    <col min="14864" max="15107" width="9.140625" style="1"/>
    <col min="15108" max="15108" width="4.28515625" style="1" customWidth="1"/>
    <col min="15109" max="15109" width="25" style="1" customWidth="1"/>
    <col min="15110" max="15110" width="12.5703125" style="1" customWidth="1"/>
    <col min="15111" max="15111" width="13.7109375" style="1" customWidth="1"/>
    <col min="15112" max="15112" width="13.85546875" style="1" customWidth="1"/>
    <col min="15113" max="15113" width="13.28515625" style="1" customWidth="1"/>
    <col min="15114" max="15114" width="13" style="1" customWidth="1"/>
    <col min="15115" max="15115" width="13.28515625" style="1" customWidth="1"/>
    <col min="15116" max="15116" width="13" style="1" customWidth="1"/>
    <col min="15117" max="15117" width="12.5703125" style="1" customWidth="1"/>
    <col min="15118" max="15119" width="13" style="1" customWidth="1"/>
    <col min="15120" max="15363" width="9.140625" style="1"/>
    <col min="15364" max="15364" width="4.28515625" style="1" customWidth="1"/>
    <col min="15365" max="15365" width="25" style="1" customWidth="1"/>
    <col min="15366" max="15366" width="12.5703125" style="1" customWidth="1"/>
    <col min="15367" max="15367" width="13.7109375" style="1" customWidth="1"/>
    <col min="15368" max="15368" width="13.85546875" style="1" customWidth="1"/>
    <col min="15369" max="15369" width="13.28515625" style="1" customWidth="1"/>
    <col min="15370" max="15370" width="13" style="1" customWidth="1"/>
    <col min="15371" max="15371" width="13.28515625" style="1" customWidth="1"/>
    <col min="15372" max="15372" width="13" style="1" customWidth="1"/>
    <col min="15373" max="15373" width="12.5703125" style="1" customWidth="1"/>
    <col min="15374" max="15375" width="13" style="1" customWidth="1"/>
    <col min="15376" max="15619" width="9.140625" style="1"/>
    <col min="15620" max="15620" width="4.28515625" style="1" customWidth="1"/>
    <col min="15621" max="15621" width="25" style="1" customWidth="1"/>
    <col min="15622" max="15622" width="12.5703125" style="1" customWidth="1"/>
    <col min="15623" max="15623" width="13.7109375" style="1" customWidth="1"/>
    <col min="15624" max="15624" width="13.85546875" style="1" customWidth="1"/>
    <col min="15625" max="15625" width="13.28515625" style="1" customWidth="1"/>
    <col min="15626" max="15626" width="13" style="1" customWidth="1"/>
    <col min="15627" max="15627" width="13.28515625" style="1" customWidth="1"/>
    <col min="15628" max="15628" width="13" style="1" customWidth="1"/>
    <col min="15629" max="15629" width="12.5703125" style="1" customWidth="1"/>
    <col min="15630" max="15631" width="13" style="1" customWidth="1"/>
    <col min="15632" max="15875" width="9.140625" style="1"/>
    <col min="15876" max="15876" width="4.28515625" style="1" customWidth="1"/>
    <col min="15877" max="15877" width="25" style="1" customWidth="1"/>
    <col min="15878" max="15878" width="12.5703125" style="1" customWidth="1"/>
    <col min="15879" max="15879" width="13.7109375" style="1" customWidth="1"/>
    <col min="15880" max="15880" width="13.85546875" style="1" customWidth="1"/>
    <col min="15881" max="15881" width="13.28515625" style="1" customWidth="1"/>
    <col min="15882" max="15882" width="13" style="1" customWidth="1"/>
    <col min="15883" max="15883" width="13.28515625" style="1" customWidth="1"/>
    <col min="15884" max="15884" width="13" style="1" customWidth="1"/>
    <col min="15885" max="15885" width="12.5703125" style="1" customWidth="1"/>
    <col min="15886" max="15887" width="13" style="1" customWidth="1"/>
    <col min="15888" max="16131" width="9.140625" style="1"/>
    <col min="16132" max="16132" width="4.28515625" style="1" customWidth="1"/>
    <col min="16133" max="16133" width="25" style="1" customWidth="1"/>
    <col min="16134" max="16134" width="12.5703125" style="1" customWidth="1"/>
    <col min="16135" max="16135" width="13.7109375" style="1" customWidth="1"/>
    <col min="16136" max="16136" width="13.85546875" style="1" customWidth="1"/>
    <col min="16137" max="16137" width="13.28515625" style="1" customWidth="1"/>
    <col min="16138" max="16138" width="13" style="1" customWidth="1"/>
    <col min="16139" max="16139" width="13.28515625" style="1" customWidth="1"/>
    <col min="16140" max="16140" width="13" style="1" customWidth="1"/>
    <col min="16141" max="16141" width="12.5703125" style="1" customWidth="1"/>
    <col min="16142" max="16143" width="13" style="1" customWidth="1"/>
    <col min="16144" max="16384" width="9.140625" style="1"/>
  </cols>
  <sheetData>
    <row r="1" spans="1:19" ht="18.75" x14ac:dyDescent="0.2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18.75" x14ac:dyDescent="0.2">
      <c r="A2" s="37" t="s">
        <v>72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75" x14ac:dyDescent="0.2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18.75" x14ac:dyDescent="0.2">
      <c r="A4" s="14"/>
      <c r="B4" s="14"/>
      <c r="C4" s="16"/>
      <c r="D4" s="14"/>
      <c r="E4" s="16"/>
      <c r="F4" s="14"/>
      <c r="G4" s="14"/>
      <c r="H4" s="14"/>
      <c r="I4" s="14"/>
      <c r="J4" s="14"/>
      <c r="K4" s="14"/>
      <c r="L4" s="16"/>
      <c r="M4" s="14"/>
      <c r="N4" s="14"/>
      <c r="O4" s="16"/>
      <c r="P4" s="16"/>
      <c r="Q4" s="14"/>
      <c r="R4" s="16"/>
      <c r="S4" s="16"/>
    </row>
    <row r="5" spans="1:19" ht="16.5" customHeight="1" x14ac:dyDescent="0.2">
      <c r="A5" s="38" t="s">
        <v>74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spans="1:19" x14ac:dyDescent="0.2">
      <c r="A6" s="2"/>
      <c r="B6" s="2"/>
      <c r="C6" s="17"/>
      <c r="D6" s="2"/>
      <c r="E6" s="17"/>
      <c r="F6" s="2"/>
      <c r="G6" s="2"/>
      <c r="H6" s="2"/>
      <c r="I6" s="2"/>
      <c r="J6" s="2"/>
      <c r="K6" s="2"/>
      <c r="L6" s="17"/>
      <c r="M6" s="2"/>
      <c r="N6" s="2"/>
      <c r="O6" s="17"/>
      <c r="P6" s="17"/>
      <c r="Q6" s="2"/>
      <c r="R6" s="17"/>
      <c r="S6" s="24" t="s">
        <v>45</v>
      </c>
    </row>
    <row r="7" spans="1:19" s="3" customFormat="1" ht="16.5" customHeight="1" x14ac:dyDescent="0.2">
      <c r="A7" s="29" t="s">
        <v>42</v>
      </c>
      <c r="B7" s="29" t="s">
        <v>43</v>
      </c>
      <c r="C7" s="33" t="s">
        <v>55</v>
      </c>
      <c r="D7" s="39" t="s">
        <v>52</v>
      </c>
      <c r="E7" s="41" t="s">
        <v>61</v>
      </c>
      <c r="F7" s="39" t="s">
        <v>62</v>
      </c>
      <c r="G7" s="44" t="s">
        <v>57</v>
      </c>
      <c r="H7" s="44"/>
      <c r="I7" s="29" t="s">
        <v>77</v>
      </c>
      <c r="J7" s="29" t="s">
        <v>65</v>
      </c>
      <c r="K7" s="46" t="s">
        <v>66</v>
      </c>
      <c r="L7" s="31" t="s">
        <v>58</v>
      </c>
      <c r="M7" s="35" t="s">
        <v>67</v>
      </c>
      <c r="N7" s="29" t="s">
        <v>68</v>
      </c>
      <c r="O7" s="31" t="s">
        <v>76</v>
      </c>
      <c r="P7" s="31" t="s">
        <v>59</v>
      </c>
      <c r="Q7" s="29" t="s">
        <v>56</v>
      </c>
      <c r="R7" s="33" t="s">
        <v>53</v>
      </c>
      <c r="S7" s="33" t="s">
        <v>54</v>
      </c>
    </row>
    <row r="8" spans="1:19" s="3" customFormat="1" ht="60.75" customHeight="1" x14ac:dyDescent="0.2">
      <c r="A8" s="30"/>
      <c r="B8" s="30"/>
      <c r="C8" s="34"/>
      <c r="D8" s="40"/>
      <c r="E8" s="42"/>
      <c r="F8" s="43"/>
      <c r="G8" s="13" t="s">
        <v>63</v>
      </c>
      <c r="H8" s="13" t="s">
        <v>64</v>
      </c>
      <c r="I8" s="45"/>
      <c r="J8" s="45"/>
      <c r="K8" s="47"/>
      <c r="L8" s="32"/>
      <c r="M8" s="36"/>
      <c r="N8" s="30"/>
      <c r="O8" s="32"/>
      <c r="P8" s="32"/>
      <c r="Q8" s="30"/>
      <c r="R8" s="34"/>
      <c r="S8" s="34"/>
    </row>
    <row r="9" spans="1:19" s="26" customFormat="1" x14ac:dyDescent="0.2">
      <c r="A9" s="25">
        <v>1</v>
      </c>
      <c r="B9" s="25">
        <v>2</v>
      </c>
      <c r="C9" s="25">
        <v>3</v>
      </c>
      <c r="D9" s="25">
        <v>4</v>
      </c>
      <c r="E9" s="25">
        <v>5</v>
      </c>
      <c r="F9" s="25" t="s">
        <v>69</v>
      </c>
      <c r="G9" s="25">
        <v>7</v>
      </c>
      <c r="H9" s="25">
        <v>8</v>
      </c>
      <c r="I9" s="25">
        <v>9</v>
      </c>
      <c r="J9" s="25">
        <v>10</v>
      </c>
      <c r="K9" s="25">
        <v>11</v>
      </c>
      <c r="L9" s="25">
        <v>12</v>
      </c>
      <c r="M9" s="25">
        <v>13</v>
      </c>
      <c r="N9" s="25">
        <v>14</v>
      </c>
      <c r="O9" s="25">
        <v>15</v>
      </c>
      <c r="P9" s="25">
        <v>16</v>
      </c>
      <c r="Q9" s="25">
        <v>17</v>
      </c>
      <c r="R9" s="25">
        <v>18</v>
      </c>
      <c r="S9" s="25">
        <v>19</v>
      </c>
    </row>
    <row r="10" spans="1:19" s="3" customFormat="1" x14ac:dyDescent="0.2">
      <c r="A10" s="4">
        <v>1</v>
      </c>
      <c r="B10" s="5" t="s">
        <v>1</v>
      </c>
      <c r="C10" s="18">
        <v>40680.800000000003</v>
      </c>
      <c r="D10" s="6">
        <v>31283</v>
      </c>
      <c r="E10" s="18">
        <v>1.6</v>
      </c>
      <c r="F10" s="6">
        <v>314722.5644051804</v>
      </c>
      <c r="G10" s="6">
        <v>172789.86440518041</v>
      </c>
      <c r="H10" s="6">
        <v>141932.70000000001</v>
      </c>
      <c r="I10" s="6">
        <v>295980.93907000002</v>
      </c>
      <c r="J10" s="6">
        <v>1454</v>
      </c>
      <c r="K10" s="6">
        <v>0</v>
      </c>
      <c r="L10" s="18">
        <v>0</v>
      </c>
      <c r="M10" s="6">
        <v>34291.06093</v>
      </c>
      <c r="N10" s="6">
        <v>13636.67</v>
      </c>
      <c r="O10" s="18">
        <v>24958.9</v>
      </c>
      <c r="P10" s="18">
        <v>24958.9</v>
      </c>
      <c r="Q10" s="6">
        <v>14576</v>
      </c>
      <c r="R10" s="18">
        <v>0</v>
      </c>
      <c r="S10" s="18">
        <f t="shared" ref="S10:S37" si="0">C10+R10</f>
        <v>40680.800000000003</v>
      </c>
    </row>
    <row r="11" spans="1:19" s="3" customFormat="1" x14ac:dyDescent="0.2">
      <c r="A11" s="4">
        <v>2</v>
      </c>
      <c r="B11" s="5" t="s">
        <v>3</v>
      </c>
      <c r="C11" s="18">
        <v>45331.9</v>
      </c>
      <c r="D11" s="6">
        <v>38957</v>
      </c>
      <c r="E11" s="18">
        <v>1.6</v>
      </c>
      <c r="F11" s="6">
        <v>367457.56666666665</v>
      </c>
      <c r="G11" s="6">
        <v>274181.66666666663</v>
      </c>
      <c r="H11" s="6">
        <v>93275.9</v>
      </c>
      <c r="I11" s="6">
        <v>348232.35979000002</v>
      </c>
      <c r="J11" s="6">
        <v>2672</v>
      </c>
      <c r="K11" s="6">
        <v>2300</v>
      </c>
      <c r="L11" s="18">
        <v>0</v>
      </c>
      <c r="M11" s="6">
        <v>46425.640209999998</v>
      </c>
      <c r="N11" s="6">
        <v>25975</v>
      </c>
      <c r="O11" s="18">
        <v>47523.1</v>
      </c>
      <c r="P11" s="18">
        <v>47523.1</v>
      </c>
      <c r="Q11" s="6">
        <v>1812</v>
      </c>
      <c r="R11" s="18">
        <v>0</v>
      </c>
      <c r="S11" s="18">
        <f t="shared" si="0"/>
        <v>45331.9</v>
      </c>
    </row>
    <row r="12" spans="1:19" s="3" customFormat="1" x14ac:dyDescent="0.2">
      <c r="A12" s="4">
        <v>3</v>
      </c>
      <c r="B12" s="5" t="s">
        <v>4</v>
      </c>
      <c r="C12" s="18">
        <v>22703.3</v>
      </c>
      <c r="D12" s="6">
        <v>13127</v>
      </c>
      <c r="E12" s="18">
        <v>1.6</v>
      </c>
      <c r="F12" s="6">
        <v>173946.6</v>
      </c>
      <c r="G12" s="6">
        <v>77066</v>
      </c>
      <c r="H12" s="6">
        <v>96880.6</v>
      </c>
      <c r="I12" s="6">
        <v>179336.34747000001</v>
      </c>
      <c r="J12" s="6">
        <v>161</v>
      </c>
      <c r="K12" s="6">
        <v>3267</v>
      </c>
      <c r="L12" s="18">
        <v>8495.7000000000007</v>
      </c>
      <c r="M12" s="6">
        <v>13357.652529999999</v>
      </c>
      <c r="N12" s="6">
        <v>6187</v>
      </c>
      <c r="O12" s="18">
        <v>17590.2</v>
      </c>
      <c r="P12" s="18">
        <v>26085.9</v>
      </c>
      <c r="Q12" s="6">
        <v>28</v>
      </c>
      <c r="R12" s="18">
        <v>26085.9</v>
      </c>
      <c r="S12" s="18">
        <f t="shared" si="0"/>
        <v>48789.2</v>
      </c>
    </row>
    <row r="13" spans="1:19" s="3" customFormat="1" x14ac:dyDescent="0.2">
      <c r="A13" s="4">
        <v>4</v>
      </c>
      <c r="B13" s="5" t="s">
        <v>5</v>
      </c>
      <c r="C13" s="18">
        <v>30085.4</v>
      </c>
      <c r="D13" s="6">
        <v>41987</v>
      </c>
      <c r="E13" s="18">
        <v>1.6</v>
      </c>
      <c r="F13" s="6">
        <v>289138.55587152118</v>
      </c>
      <c r="G13" s="6">
        <v>247618.55587152115</v>
      </c>
      <c r="H13" s="6">
        <v>41520.000000000007</v>
      </c>
      <c r="I13" s="6">
        <v>301850.79372029071</v>
      </c>
      <c r="J13" s="6">
        <v>708</v>
      </c>
      <c r="K13" s="6">
        <v>0</v>
      </c>
      <c r="L13" s="18">
        <v>12004.2</v>
      </c>
      <c r="M13" s="6">
        <v>1668.52513</v>
      </c>
      <c r="N13" s="6">
        <v>7205</v>
      </c>
      <c r="O13" s="18">
        <v>7986.2</v>
      </c>
      <c r="P13" s="18">
        <v>19990.400000000001</v>
      </c>
      <c r="Q13" s="6">
        <v>12023</v>
      </c>
      <c r="R13" s="18">
        <v>0</v>
      </c>
      <c r="S13" s="18">
        <f t="shared" si="0"/>
        <v>30085.4</v>
      </c>
    </row>
    <row r="14" spans="1:19" s="3" customFormat="1" x14ac:dyDescent="0.2">
      <c r="A14" s="4">
        <v>5</v>
      </c>
      <c r="B14" s="5" t="s">
        <v>10</v>
      </c>
      <c r="C14" s="18">
        <v>12106.6</v>
      </c>
      <c r="D14" s="6">
        <v>8690</v>
      </c>
      <c r="E14" s="18">
        <v>1.6</v>
      </c>
      <c r="F14" s="6">
        <v>97588.799999999988</v>
      </c>
      <c r="G14" s="6">
        <v>30043.4</v>
      </c>
      <c r="H14" s="6">
        <v>67545.399999999994</v>
      </c>
      <c r="I14" s="6">
        <v>104937.96745</v>
      </c>
      <c r="J14" s="6">
        <v>300</v>
      </c>
      <c r="K14" s="6">
        <v>2550</v>
      </c>
      <c r="L14" s="18">
        <v>9599.2000000000007</v>
      </c>
      <c r="M14" s="6">
        <v>12581.03255</v>
      </c>
      <c r="N14" s="6">
        <v>3548</v>
      </c>
      <c r="O14" s="18">
        <v>14516.1</v>
      </c>
      <c r="P14" s="18">
        <v>24115.300000000003</v>
      </c>
      <c r="Q14" s="6">
        <v>403</v>
      </c>
      <c r="R14" s="18">
        <v>24115.300000000003</v>
      </c>
      <c r="S14" s="18">
        <f t="shared" si="0"/>
        <v>36221.9</v>
      </c>
    </row>
    <row r="15" spans="1:19" s="3" customFormat="1" x14ac:dyDescent="0.2">
      <c r="A15" s="4">
        <v>6</v>
      </c>
      <c r="B15" s="5" t="s">
        <v>11</v>
      </c>
      <c r="C15" s="18">
        <v>0</v>
      </c>
      <c r="D15" s="6">
        <v>19985</v>
      </c>
      <c r="E15" s="18">
        <v>2.2000000000000002</v>
      </c>
      <c r="F15" s="6">
        <v>601695.5</v>
      </c>
      <c r="G15" s="6">
        <v>583695.5</v>
      </c>
      <c r="H15" s="6">
        <v>18000</v>
      </c>
      <c r="I15" s="6">
        <v>266197.5282341679</v>
      </c>
      <c r="J15" s="6">
        <v>52390</v>
      </c>
      <c r="K15" s="6">
        <v>0</v>
      </c>
      <c r="L15" s="18">
        <v>0</v>
      </c>
      <c r="M15" s="6">
        <v>0</v>
      </c>
      <c r="N15" s="6">
        <v>0</v>
      </c>
      <c r="O15" s="18">
        <v>0</v>
      </c>
      <c r="P15" s="18">
        <v>0</v>
      </c>
      <c r="Q15" s="6">
        <v>0</v>
      </c>
      <c r="R15" s="18">
        <v>0</v>
      </c>
      <c r="S15" s="18">
        <f t="shared" si="0"/>
        <v>0</v>
      </c>
    </row>
    <row r="16" spans="1:19" s="3" customFormat="1" x14ac:dyDescent="0.2">
      <c r="A16" s="4">
        <v>7</v>
      </c>
      <c r="B16" s="5" t="s">
        <v>13</v>
      </c>
      <c r="C16" s="18">
        <v>13127.699999999999</v>
      </c>
      <c r="D16" s="6">
        <v>8549</v>
      </c>
      <c r="E16" s="18">
        <v>1.8</v>
      </c>
      <c r="F16" s="6">
        <v>148374.09999999998</v>
      </c>
      <c r="G16" s="6">
        <v>76481</v>
      </c>
      <c r="H16" s="6">
        <v>71893.099999999991</v>
      </c>
      <c r="I16" s="6">
        <v>158478.2720542762</v>
      </c>
      <c r="J16" s="6">
        <v>210</v>
      </c>
      <c r="K16" s="6">
        <v>0</v>
      </c>
      <c r="L16" s="18">
        <v>9894.2000000000007</v>
      </c>
      <c r="M16" s="6">
        <v>2032.0495000000001</v>
      </c>
      <c r="N16" s="6">
        <v>4573.3329999999996</v>
      </c>
      <c r="O16" s="18">
        <v>5944.8</v>
      </c>
      <c r="P16" s="18">
        <v>15839</v>
      </c>
      <c r="Q16" s="6">
        <v>0</v>
      </c>
      <c r="R16" s="18">
        <v>15839</v>
      </c>
      <c r="S16" s="18">
        <f t="shared" si="0"/>
        <v>28966.699999999997</v>
      </c>
    </row>
    <row r="17" spans="1:19" s="3" customFormat="1" x14ac:dyDescent="0.2">
      <c r="A17" s="4">
        <v>8</v>
      </c>
      <c r="B17" s="5" t="s">
        <v>14</v>
      </c>
      <c r="C17" s="18">
        <v>0</v>
      </c>
      <c r="D17" s="6">
        <v>27943</v>
      </c>
      <c r="E17" s="18">
        <v>1.6</v>
      </c>
      <c r="F17" s="6">
        <v>187824.8</v>
      </c>
      <c r="G17" s="6">
        <v>91832.1</v>
      </c>
      <c r="H17" s="6">
        <v>95992.7</v>
      </c>
      <c r="I17" s="6">
        <v>193604.48415999999</v>
      </c>
      <c r="J17" s="6">
        <v>572</v>
      </c>
      <c r="K17" s="6">
        <v>0</v>
      </c>
      <c r="L17" s="18">
        <v>5207.7</v>
      </c>
      <c r="M17" s="6">
        <v>25744.51584</v>
      </c>
      <c r="N17" s="6">
        <v>3941</v>
      </c>
      <c r="O17" s="18">
        <v>26717</v>
      </c>
      <c r="P17" s="18">
        <v>31924.7</v>
      </c>
      <c r="Q17" s="6">
        <v>4721</v>
      </c>
      <c r="R17" s="18">
        <v>0</v>
      </c>
      <c r="S17" s="18">
        <f t="shared" si="0"/>
        <v>0</v>
      </c>
    </row>
    <row r="18" spans="1:19" s="3" customFormat="1" x14ac:dyDescent="0.2">
      <c r="A18" s="4">
        <v>9</v>
      </c>
      <c r="B18" s="5" t="s">
        <v>15</v>
      </c>
      <c r="C18" s="18">
        <v>4275.8999999999996</v>
      </c>
      <c r="D18" s="6">
        <v>13481</v>
      </c>
      <c r="E18" s="18">
        <v>1.6</v>
      </c>
      <c r="F18" s="6">
        <v>114202.59999999999</v>
      </c>
      <c r="G18" s="6">
        <v>48484</v>
      </c>
      <c r="H18" s="6">
        <v>65718.599999999991</v>
      </c>
      <c r="I18" s="6">
        <v>128385.87750198376</v>
      </c>
      <c r="J18" s="6">
        <v>-169</v>
      </c>
      <c r="K18" s="6">
        <v>0</v>
      </c>
      <c r="L18" s="18">
        <v>14352.3</v>
      </c>
      <c r="M18" s="6">
        <v>10231.95854</v>
      </c>
      <c r="N18" s="6">
        <v>3695.3</v>
      </c>
      <c r="O18" s="18">
        <v>12534.5</v>
      </c>
      <c r="P18" s="18">
        <v>26886.799999999999</v>
      </c>
      <c r="Q18" s="6">
        <v>1263</v>
      </c>
      <c r="R18" s="18">
        <v>0</v>
      </c>
      <c r="S18" s="18">
        <f t="shared" si="0"/>
        <v>4275.8999999999996</v>
      </c>
    </row>
    <row r="19" spans="1:19" s="3" customFormat="1" x14ac:dyDescent="0.2">
      <c r="A19" s="4">
        <v>10</v>
      </c>
      <c r="B19" s="5" t="s">
        <v>17</v>
      </c>
      <c r="C19" s="18">
        <v>37937.800000000003</v>
      </c>
      <c r="D19" s="6">
        <v>17291</v>
      </c>
      <c r="E19" s="18">
        <v>2.2000000000000002</v>
      </c>
      <c r="F19" s="6">
        <v>263149.19999999995</v>
      </c>
      <c r="G19" s="6">
        <v>162021.29999999999</v>
      </c>
      <c r="H19" s="6">
        <v>101127.9</v>
      </c>
      <c r="I19" s="6">
        <v>230313.80839114325</v>
      </c>
      <c r="J19" s="6">
        <v>1533</v>
      </c>
      <c r="K19" s="6">
        <v>5154</v>
      </c>
      <c r="L19" s="18">
        <v>0</v>
      </c>
      <c r="M19" s="6">
        <v>14321.623369999999</v>
      </c>
      <c r="N19" s="6">
        <v>31872.7</v>
      </c>
      <c r="O19" s="18">
        <v>15281.9</v>
      </c>
      <c r="P19" s="18">
        <v>15281.9</v>
      </c>
      <c r="Q19" s="6">
        <v>0</v>
      </c>
      <c r="R19" s="18">
        <v>15281.9</v>
      </c>
      <c r="S19" s="18">
        <f t="shared" si="0"/>
        <v>53219.700000000004</v>
      </c>
    </row>
    <row r="20" spans="1:19" s="3" customFormat="1" x14ac:dyDescent="0.2">
      <c r="A20" s="4">
        <v>11</v>
      </c>
      <c r="B20" s="5" t="s">
        <v>18</v>
      </c>
      <c r="C20" s="18">
        <v>0</v>
      </c>
      <c r="D20" s="6">
        <v>3459</v>
      </c>
      <c r="E20" s="18">
        <v>2.5</v>
      </c>
      <c r="F20" s="6">
        <v>220845.2</v>
      </c>
      <c r="G20" s="6">
        <v>218045.2</v>
      </c>
      <c r="H20" s="6">
        <v>2800</v>
      </c>
      <c r="I20" s="6">
        <v>195294.09290584855</v>
      </c>
      <c r="J20" s="6">
        <v>15787</v>
      </c>
      <c r="K20" s="6">
        <v>0</v>
      </c>
      <c r="L20" s="18">
        <v>0</v>
      </c>
      <c r="M20" s="6">
        <v>2269.8040000000001</v>
      </c>
      <c r="N20" s="6">
        <v>0</v>
      </c>
      <c r="O20" s="18">
        <v>0</v>
      </c>
      <c r="P20" s="18">
        <v>0</v>
      </c>
      <c r="Q20" s="6">
        <v>84</v>
      </c>
      <c r="R20" s="18">
        <v>0</v>
      </c>
      <c r="S20" s="18">
        <f t="shared" si="0"/>
        <v>0</v>
      </c>
    </row>
    <row r="21" spans="1:19" s="3" customFormat="1" x14ac:dyDescent="0.2">
      <c r="A21" s="4">
        <v>12</v>
      </c>
      <c r="B21" s="5" t="s">
        <v>19</v>
      </c>
      <c r="C21" s="18">
        <v>14014.4</v>
      </c>
      <c r="D21" s="6">
        <v>17124</v>
      </c>
      <c r="E21" s="18">
        <v>1.8</v>
      </c>
      <c r="F21" s="6">
        <v>144354.76666666666</v>
      </c>
      <c r="G21" s="6">
        <v>46030.666666666664</v>
      </c>
      <c r="H21" s="6">
        <v>98324.099999999991</v>
      </c>
      <c r="I21" s="6">
        <v>165710.08566000001</v>
      </c>
      <c r="J21" s="6">
        <v>1850</v>
      </c>
      <c r="K21" s="6">
        <v>3000</v>
      </c>
      <c r="L21" s="18">
        <v>22505.3</v>
      </c>
      <c r="M21" s="6">
        <v>21200.914339999999</v>
      </c>
      <c r="N21" s="6">
        <v>4000</v>
      </c>
      <c r="O21" s="18">
        <v>22680.799999999999</v>
      </c>
      <c r="P21" s="18">
        <v>45186.1</v>
      </c>
      <c r="Q21" s="6">
        <v>316</v>
      </c>
      <c r="R21" s="18">
        <v>45186.1</v>
      </c>
      <c r="S21" s="18">
        <f t="shared" si="0"/>
        <v>59200.5</v>
      </c>
    </row>
    <row r="22" spans="1:19" s="3" customFormat="1" x14ac:dyDescent="0.2">
      <c r="A22" s="4">
        <v>13</v>
      </c>
      <c r="B22" s="5" t="s">
        <v>20</v>
      </c>
      <c r="C22" s="18">
        <v>1858.4</v>
      </c>
      <c r="D22" s="6">
        <v>18250</v>
      </c>
      <c r="E22" s="18">
        <v>2.2000000000000002</v>
      </c>
      <c r="F22" s="6">
        <v>256110.05625999998</v>
      </c>
      <c r="G22" s="6">
        <v>214124.15625999999</v>
      </c>
      <c r="H22" s="6">
        <v>41985.9</v>
      </c>
      <c r="I22" s="6">
        <v>243087.56018381609</v>
      </c>
      <c r="J22" s="6">
        <v>-7225</v>
      </c>
      <c r="K22" s="6">
        <v>3704</v>
      </c>
      <c r="L22" s="18">
        <v>0</v>
      </c>
      <c r="M22" s="6">
        <v>24966.78558</v>
      </c>
      <c r="N22" s="6">
        <v>5257</v>
      </c>
      <c r="O22" s="18">
        <v>25317.3</v>
      </c>
      <c r="P22" s="18">
        <v>25317.3</v>
      </c>
      <c r="Q22" s="6">
        <v>2921</v>
      </c>
      <c r="R22" s="18">
        <v>0</v>
      </c>
      <c r="S22" s="18">
        <f t="shared" si="0"/>
        <v>1858.4</v>
      </c>
    </row>
    <row r="23" spans="1:19" s="3" customFormat="1" x14ac:dyDescent="0.2">
      <c r="A23" s="4">
        <v>14</v>
      </c>
      <c r="B23" s="5" t="s">
        <v>21</v>
      </c>
      <c r="C23" s="18">
        <v>25854.699999999997</v>
      </c>
      <c r="D23" s="6">
        <v>29001</v>
      </c>
      <c r="E23" s="18">
        <v>1.6</v>
      </c>
      <c r="F23" s="6">
        <v>201698.6</v>
      </c>
      <c r="G23" s="6">
        <v>88500</v>
      </c>
      <c r="H23" s="6">
        <v>113198.6</v>
      </c>
      <c r="I23" s="6">
        <v>216916.16480860184</v>
      </c>
      <c r="J23" s="6">
        <v>885</v>
      </c>
      <c r="K23" s="6">
        <v>12737</v>
      </c>
      <c r="L23" s="18">
        <v>27069.599999999999</v>
      </c>
      <c r="M23" s="6">
        <v>10612.13912</v>
      </c>
      <c r="N23" s="6">
        <v>15608</v>
      </c>
      <c r="O23" s="18">
        <v>23598.1</v>
      </c>
      <c r="P23" s="18">
        <v>50667.7</v>
      </c>
      <c r="Q23" s="6">
        <v>284</v>
      </c>
      <c r="R23" s="18">
        <v>50667.7</v>
      </c>
      <c r="S23" s="18">
        <f t="shared" si="0"/>
        <v>76522.399999999994</v>
      </c>
    </row>
    <row r="24" spans="1:19" s="3" customFormat="1" x14ac:dyDescent="0.2">
      <c r="A24" s="4">
        <v>15</v>
      </c>
      <c r="B24" s="5" t="s">
        <v>22</v>
      </c>
      <c r="C24" s="18">
        <v>30805.599999999999</v>
      </c>
      <c r="D24" s="6">
        <v>4374</v>
      </c>
      <c r="E24" s="18">
        <v>2.2000000000000002</v>
      </c>
      <c r="F24" s="6">
        <v>161843.70000000001</v>
      </c>
      <c r="G24" s="6">
        <v>37040.199999999997</v>
      </c>
      <c r="H24" s="6">
        <v>124803.5</v>
      </c>
      <c r="I24" s="6">
        <v>176497.66399999999</v>
      </c>
      <c r="J24" s="6">
        <v>545</v>
      </c>
      <c r="K24" s="6">
        <v>738</v>
      </c>
      <c r="L24" s="18">
        <v>14847</v>
      </c>
      <c r="M24" s="6">
        <v>11819.636</v>
      </c>
      <c r="N24" s="6">
        <v>3898</v>
      </c>
      <c r="O24" s="18">
        <v>14145.8</v>
      </c>
      <c r="P24" s="18">
        <v>28992.799999999999</v>
      </c>
      <c r="Q24" s="6">
        <v>2300</v>
      </c>
      <c r="R24" s="18">
        <v>0</v>
      </c>
      <c r="S24" s="18">
        <f t="shared" si="0"/>
        <v>30805.599999999999</v>
      </c>
    </row>
    <row r="25" spans="1:19" s="3" customFormat="1" x14ac:dyDescent="0.2">
      <c r="A25" s="4">
        <v>16</v>
      </c>
      <c r="B25" s="5" t="s">
        <v>25</v>
      </c>
      <c r="C25" s="18">
        <v>11637.300000000001</v>
      </c>
      <c r="D25" s="6">
        <v>9589</v>
      </c>
      <c r="E25" s="18">
        <v>1.6</v>
      </c>
      <c r="F25" s="6">
        <v>112502.08652136281</v>
      </c>
      <c r="G25" s="6">
        <v>50169.886521362816</v>
      </c>
      <c r="H25" s="6">
        <v>62332.2</v>
      </c>
      <c r="I25" s="6">
        <v>158006.59213979068</v>
      </c>
      <c r="J25" s="6">
        <v>706</v>
      </c>
      <c r="K25" s="6">
        <v>2495</v>
      </c>
      <c r="L25" s="18">
        <v>47293.5</v>
      </c>
      <c r="M25" s="6">
        <v>2459.7768799999999</v>
      </c>
      <c r="N25" s="6">
        <v>3110</v>
      </c>
      <c r="O25" s="18">
        <v>5012.8</v>
      </c>
      <c r="P25" s="18">
        <v>52306.3</v>
      </c>
      <c r="Q25" s="6">
        <v>1672</v>
      </c>
      <c r="R25" s="18">
        <v>0</v>
      </c>
      <c r="S25" s="18">
        <f>C25+R25</f>
        <v>11637.300000000001</v>
      </c>
    </row>
    <row r="26" spans="1:19" s="3" customFormat="1" x14ac:dyDescent="0.2">
      <c r="A26" s="4">
        <v>17</v>
      </c>
      <c r="B26" s="5" t="s">
        <v>26</v>
      </c>
      <c r="C26" s="18">
        <v>33952.9</v>
      </c>
      <c r="D26" s="6">
        <v>39672</v>
      </c>
      <c r="E26" s="18">
        <v>1.6</v>
      </c>
      <c r="F26" s="6">
        <v>276349.54655210115</v>
      </c>
      <c r="G26" s="6">
        <v>187717.94655210112</v>
      </c>
      <c r="H26" s="6">
        <v>88631.6</v>
      </c>
      <c r="I26" s="6">
        <v>296731.0813519138</v>
      </c>
      <c r="J26" s="6">
        <v>1881</v>
      </c>
      <c r="K26" s="6">
        <v>1300</v>
      </c>
      <c r="L26" s="18">
        <v>19800.5</v>
      </c>
      <c r="M26" s="6">
        <v>4419.4207999999999</v>
      </c>
      <c r="N26" s="6">
        <v>28643.599999999999</v>
      </c>
      <c r="O26" s="18">
        <v>29756.799999999999</v>
      </c>
      <c r="P26" s="18">
        <v>49557.3</v>
      </c>
      <c r="Q26" s="6">
        <v>6214</v>
      </c>
      <c r="R26" s="18">
        <v>0</v>
      </c>
      <c r="S26" s="18">
        <f t="shared" si="0"/>
        <v>33952.9</v>
      </c>
    </row>
    <row r="27" spans="1:19" s="3" customFormat="1" x14ac:dyDescent="0.2">
      <c r="A27" s="4">
        <v>18</v>
      </c>
      <c r="B27" s="5" t="s">
        <v>28</v>
      </c>
      <c r="C27" s="18">
        <v>0</v>
      </c>
      <c r="D27" s="6">
        <v>25804</v>
      </c>
      <c r="E27" s="18">
        <v>1.6</v>
      </c>
      <c r="F27" s="6">
        <v>203012.63855999999</v>
      </c>
      <c r="G27" s="6">
        <v>132862.83856</v>
      </c>
      <c r="H27" s="6">
        <v>70149.799999999988</v>
      </c>
      <c r="I27" s="6">
        <v>193003.85216789634</v>
      </c>
      <c r="J27" s="6">
        <v>9894</v>
      </c>
      <c r="K27" s="6">
        <v>0</v>
      </c>
      <c r="L27" s="18">
        <v>0</v>
      </c>
      <c r="M27" s="6">
        <v>1610.86124</v>
      </c>
      <c r="N27" s="6">
        <v>0</v>
      </c>
      <c r="O27" s="18">
        <v>0</v>
      </c>
      <c r="P27" s="18">
        <v>0</v>
      </c>
      <c r="Q27" s="6">
        <v>0</v>
      </c>
      <c r="R27" s="18">
        <v>0</v>
      </c>
      <c r="S27" s="18">
        <f t="shared" si="0"/>
        <v>0</v>
      </c>
    </row>
    <row r="28" spans="1:19" s="3" customFormat="1" x14ac:dyDescent="0.2">
      <c r="A28" s="4">
        <v>19</v>
      </c>
      <c r="B28" s="5" t="s">
        <v>30</v>
      </c>
      <c r="C28" s="18">
        <v>956.30000000000109</v>
      </c>
      <c r="D28" s="6">
        <v>15724</v>
      </c>
      <c r="E28" s="18">
        <v>2.1</v>
      </c>
      <c r="F28" s="6">
        <v>198059.16163215827</v>
      </c>
      <c r="G28" s="6">
        <v>150309.16163215827</v>
      </c>
      <c r="H28" s="6">
        <v>47750</v>
      </c>
      <c r="I28" s="6">
        <v>131253.86997</v>
      </c>
      <c r="J28" s="6">
        <v>1403</v>
      </c>
      <c r="K28" s="6">
        <v>7285</v>
      </c>
      <c r="L28" s="18">
        <v>0</v>
      </c>
      <c r="M28" s="6">
        <v>76820.13003</v>
      </c>
      <c r="N28" s="6">
        <v>1405</v>
      </c>
      <c r="O28" s="18">
        <v>15571.7</v>
      </c>
      <c r="P28" s="18">
        <v>15571.7</v>
      </c>
      <c r="Q28" s="6">
        <v>14238</v>
      </c>
      <c r="R28" s="18">
        <v>0</v>
      </c>
      <c r="S28" s="18">
        <f t="shared" si="0"/>
        <v>956.30000000000109</v>
      </c>
    </row>
    <row r="29" spans="1:19" s="3" customFormat="1" x14ac:dyDescent="0.2">
      <c r="A29" s="4">
        <v>20</v>
      </c>
      <c r="B29" s="5" t="s">
        <v>32</v>
      </c>
      <c r="C29" s="18">
        <v>15033.5</v>
      </c>
      <c r="D29" s="6">
        <v>13647</v>
      </c>
      <c r="E29" s="18">
        <v>1.6</v>
      </c>
      <c r="F29" s="6">
        <v>123889.5</v>
      </c>
      <c r="G29" s="6">
        <v>50812</v>
      </c>
      <c r="H29" s="6">
        <v>73077.5</v>
      </c>
      <c r="I29" s="6">
        <v>129966.77325640328</v>
      </c>
      <c r="J29" s="6">
        <v>464</v>
      </c>
      <c r="K29" s="6">
        <v>1935</v>
      </c>
      <c r="L29" s="18">
        <v>7548.3</v>
      </c>
      <c r="M29" s="6">
        <v>8430.4884700000002</v>
      </c>
      <c r="N29" s="6">
        <v>4434</v>
      </c>
      <c r="O29" s="18">
        <v>11578</v>
      </c>
      <c r="P29" s="18">
        <v>19126.3</v>
      </c>
      <c r="Q29" s="6">
        <v>6887</v>
      </c>
      <c r="R29" s="18">
        <v>0</v>
      </c>
      <c r="S29" s="18">
        <f t="shared" si="0"/>
        <v>15033.5</v>
      </c>
    </row>
    <row r="30" spans="1:19" s="3" customFormat="1" x14ac:dyDescent="0.2">
      <c r="A30" s="4">
        <v>21</v>
      </c>
      <c r="B30" s="5" t="s">
        <v>33</v>
      </c>
      <c r="C30" s="18">
        <v>30096.799999999999</v>
      </c>
      <c r="D30" s="6">
        <v>28883</v>
      </c>
      <c r="E30" s="18">
        <v>1.6</v>
      </c>
      <c r="F30" s="6">
        <v>200031.97200000001</v>
      </c>
      <c r="G30" s="6">
        <v>84421.072</v>
      </c>
      <c r="H30" s="6">
        <v>115610.90000000001</v>
      </c>
      <c r="I30" s="6">
        <v>216033.5708481379</v>
      </c>
      <c r="J30" s="6">
        <v>2328</v>
      </c>
      <c r="K30" s="6">
        <v>9058</v>
      </c>
      <c r="L30" s="18">
        <v>22731.599999999999</v>
      </c>
      <c r="M30" s="6">
        <v>17109.43564</v>
      </c>
      <c r="N30" s="6">
        <v>9586.9</v>
      </c>
      <c r="O30" s="18">
        <v>24026.7</v>
      </c>
      <c r="P30" s="18">
        <v>46758.3</v>
      </c>
      <c r="Q30" s="6">
        <v>1052</v>
      </c>
      <c r="R30" s="18">
        <v>0</v>
      </c>
      <c r="S30" s="18">
        <f t="shared" si="0"/>
        <v>30096.799999999999</v>
      </c>
    </row>
    <row r="31" spans="1:19" s="3" customFormat="1" x14ac:dyDescent="0.2">
      <c r="A31" s="4">
        <v>22</v>
      </c>
      <c r="B31" s="5" t="s">
        <v>34</v>
      </c>
      <c r="C31" s="18">
        <v>0</v>
      </c>
      <c r="D31" s="6">
        <v>33641</v>
      </c>
      <c r="E31" s="18">
        <v>1.6</v>
      </c>
      <c r="F31" s="6">
        <v>231150.8</v>
      </c>
      <c r="G31" s="6">
        <v>132326.39999999999</v>
      </c>
      <c r="H31" s="6">
        <v>98824.4</v>
      </c>
      <c r="I31" s="6">
        <v>172035.91106999997</v>
      </c>
      <c r="J31" s="6">
        <v>398</v>
      </c>
      <c r="K31" s="6">
        <v>0</v>
      </c>
      <c r="L31" s="18">
        <v>0</v>
      </c>
      <c r="M31" s="6">
        <v>68181.088930000013</v>
      </c>
      <c r="N31" s="6">
        <v>6989</v>
      </c>
      <c r="O31" s="18">
        <v>14091.5</v>
      </c>
      <c r="P31" s="18">
        <v>14091.5</v>
      </c>
      <c r="Q31" s="6">
        <v>48643</v>
      </c>
      <c r="R31" s="18">
        <v>0</v>
      </c>
      <c r="S31" s="18">
        <f t="shared" si="0"/>
        <v>0</v>
      </c>
    </row>
    <row r="32" spans="1:19" s="3" customFormat="1" x14ac:dyDescent="0.2">
      <c r="A32" s="4">
        <v>23</v>
      </c>
      <c r="B32" s="5" t="s">
        <v>36</v>
      </c>
      <c r="C32" s="18">
        <v>16280.600000000002</v>
      </c>
      <c r="D32" s="6">
        <v>20679</v>
      </c>
      <c r="E32" s="18">
        <v>1.6</v>
      </c>
      <c r="F32" s="6">
        <v>165159.20000000001</v>
      </c>
      <c r="G32" s="6">
        <v>94618.6</v>
      </c>
      <c r="H32" s="6">
        <v>70540.600000000006</v>
      </c>
      <c r="I32" s="6">
        <v>154670.85176639003</v>
      </c>
      <c r="J32" s="6">
        <v>2436</v>
      </c>
      <c r="K32" s="6">
        <v>600</v>
      </c>
      <c r="L32" s="18">
        <v>0</v>
      </c>
      <c r="M32" s="6">
        <v>7259.8177400000004</v>
      </c>
      <c r="N32" s="6">
        <v>11765</v>
      </c>
      <c r="O32" s="18">
        <v>6030.4</v>
      </c>
      <c r="P32" s="18">
        <v>6030.4</v>
      </c>
      <c r="Q32" s="6">
        <v>1987</v>
      </c>
      <c r="R32" s="18">
        <v>0</v>
      </c>
      <c r="S32" s="18">
        <f t="shared" si="0"/>
        <v>16280.600000000002</v>
      </c>
    </row>
    <row r="33" spans="1:19" s="3" customFormat="1" x14ac:dyDescent="0.2">
      <c r="A33" s="4">
        <v>24</v>
      </c>
      <c r="B33" s="5" t="s">
        <v>37</v>
      </c>
      <c r="C33" s="18">
        <v>27338.2</v>
      </c>
      <c r="D33" s="6">
        <v>11027</v>
      </c>
      <c r="E33" s="18">
        <v>1.6</v>
      </c>
      <c r="F33" s="6">
        <v>112037.40000000001</v>
      </c>
      <c r="G33" s="6">
        <v>27160.699999999997</v>
      </c>
      <c r="H33" s="6">
        <v>84876.700000000012</v>
      </c>
      <c r="I33" s="6">
        <v>105015.28604809547</v>
      </c>
      <c r="J33" s="6">
        <v>841</v>
      </c>
      <c r="K33" s="6">
        <v>0</v>
      </c>
      <c r="L33" s="18">
        <v>0</v>
      </c>
      <c r="M33" s="6">
        <v>19142.992120000003</v>
      </c>
      <c r="N33" s="6">
        <v>5685</v>
      </c>
      <c r="O33" s="18">
        <v>15268.4</v>
      </c>
      <c r="P33" s="18">
        <v>15268.4</v>
      </c>
      <c r="Q33" s="6">
        <v>7900</v>
      </c>
      <c r="R33" s="18">
        <v>0</v>
      </c>
      <c r="S33" s="18">
        <f t="shared" si="0"/>
        <v>27338.2</v>
      </c>
    </row>
    <row r="34" spans="1:19" s="3" customFormat="1" x14ac:dyDescent="0.2">
      <c r="A34" s="4">
        <v>25</v>
      </c>
      <c r="B34" s="5" t="s">
        <v>38</v>
      </c>
      <c r="C34" s="18">
        <v>4166.5</v>
      </c>
      <c r="D34" s="6">
        <v>24943</v>
      </c>
      <c r="E34" s="18">
        <v>1.6</v>
      </c>
      <c r="F34" s="6">
        <v>158708.6</v>
      </c>
      <c r="G34" s="6">
        <v>63050</v>
      </c>
      <c r="H34" s="6">
        <v>95658.6</v>
      </c>
      <c r="I34" s="6">
        <v>162999.41999999998</v>
      </c>
      <c r="J34" s="6">
        <v>1308</v>
      </c>
      <c r="K34" s="6">
        <v>9.4917999999999996</v>
      </c>
      <c r="L34" s="18">
        <v>2992.3</v>
      </c>
      <c r="M34" s="6">
        <v>23570.58</v>
      </c>
      <c r="N34" s="6">
        <v>7023.3</v>
      </c>
      <c r="O34" s="18">
        <v>27534.5</v>
      </c>
      <c r="P34" s="18">
        <v>30526.799999999999</v>
      </c>
      <c r="Q34" s="6">
        <v>13770</v>
      </c>
      <c r="R34" s="18">
        <v>0</v>
      </c>
      <c r="S34" s="18">
        <f t="shared" si="0"/>
        <v>4166.5</v>
      </c>
    </row>
    <row r="35" spans="1:19" s="3" customFormat="1" x14ac:dyDescent="0.2">
      <c r="A35" s="4">
        <v>26</v>
      </c>
      <c r="B35" s="5" t="s">
        <v>39</v>
      </c>
      <c r="C35" s="18">
        <v>12880.8</v>
      </c>
      <c r="D35" s="6">
        <v>15686</v>
      </c>
      <c r="E35" s="18">
        <v>1.6</v>
      </c>
      <c r="F35" s="6">
        <v>121271.8</v>
      </c>
      <c r="G35" s="6">
        <v>43827.3</v>
      </c>
      <c r="H35" s="6">
        <v>77444.5</v>
      </c>
      <c r="I35" s="6">
        <v>131074.82524000001</v>
      </c>
      <c r="J35" s="6">
        <v>231</v>
      </c>
      <c r="K35" s="6">
        <v>0</v>
      </c>
      <c r="L35" s="18">
        <v>9572</v>
      </c>
      <c r="M35" s="6">
        <v>6460.1747599999999</v>
      </c>
      <c r="N35" s="6">
        <v>0</v>
      </c>
      <c r="O35" s="18">
        <v>5814.2</v>
      </c>
      <c r="P35" s="18">
        <v>15386.2</v>
      </c>
      <c r="Q35" s="6">
        <v>0</v>
      </c>
      <c r="R35" s="18">
        <v>15386.2</v>
      </c>
      <c r="S35" s="18">
        <f t="shared" si="0"/>
        <v>28267</v>
      </c>
    </row>
    <row r="36" spans="1:19" s="3" customFormat="1" x14ac:dyDescent="0.2">
      <c r="A36" s="4">
        <v>27</v>
      </c>
      <c r="B36" s="5" t="s">
        <v>40</v>
      </c>
      <c r="C36" s="18">
        <v>22250.400000000001</v>
      </c>
      <c r="D36" s="6">
        <v>21047</v>
      </c>
      <c r="E36" s="18">
        <v>1.6</v>
      </c>
      <c r="F36" s="6">
        <v>152870.20000000001</v>
      </c>
      <c r="G36" s="6">
        <v>49561</v>
      </c>
      <c r="H36" s="6">
        <v>103309.2</v>
      </c>
      <c r="I36" s="6">
        <v>157423.34818546404</v>
      </c>
      <c r="J36" s="6">
        <v>1540</v>
      </c>
      <c r="K36" s="6">
        <v>0</v>
      </c>
      <c r="L36" s="18">
        <v>3013.1</v>
      </c>
      <c r="M36" s="6">
        <v>20905.298920000001</v>
      </c>
      <c r="N36" s="6">
        <v>6997.6</v>
      </c>
      <c r="O36" s="18">
        <v>25112.7</v>
      </c>
      <c r="P36" s="18">
        <v>28125.8</v>
      </c>
      <c r="Q36" s="6">
        <v>16858</v>
      </c>
      <c r="R36" s="18">
        <v>0</v>
      </c>
      <c r="S36" s="18">
        <f t="shared" si="0"/>
        <v>22250.400000000001</v>
      </c>
    </row>
    <row r="37" spans="1:19" s="3" customFormat="1" x14ac:dyDescent="0.2">
      <c r="A37" s="4">
        <v>28</v>
      </c>
      <c r="B37" s="5" t="s">
        <v>41</v>
      </c>
      <c r="C37" s="18">
        <v>9643.6999999999989</v>
      </c>
      <c r="D37" s="6">
        <v>29492</v>
      </c>
      <c r="E37" s="18">
        <v>1.6</v>
      </c>
      <c r="F37" s="6">
        <v>180095.40000000002</v>
      </c>
      <c r="G37" s="6">
        <v>102860.1</v>
      </c>
      <c r="H37" s="6">
        <v>77235.3</v>
      </c>
      <c r="I37" s="6">
        <v>171247.84434000001</v>
      </c>
      <c r="J37" s="6">
        <v>2657</v>
      </c>
      <c r="K37" s="6">
        <v>0</v>
      </c>
      <c r="L37" s="18">
        <v>0</v>
      </c>
      <c r="M37" s="6">
        <v>33250.155659999997</v>
      </c>
      <c r="N37" s="6">
        <v>755</v>
      </c>
      <c r="O37" s="18">
        <v>20250.5</v>
      </c>
      <c r="P37" s="18">
        <v>20250.5</v>
      </c>
      <c r="Q37" s="6">
        <v>20107</v>
      </c>
      <c r="R37" s="18">
        <v>0</v>
      </c>
      <c r="S37" s="18">
        <f t="shared" si="0"/>
        <v>9643.6999999999989</v>
      </c>
    </row>
    <row r="38" spans="1:19" s="3" customFormat="1" x14ac:dyDescent="0.2">
      <c r="A38" s="4"/>
      <c r="B38" s="5" t="s">
        <v>78</v>
      </c>
      <c r="C38" s="18">
        <f>SUM(C10:C37)</f>
        <v>463019.5</v>
      </c>
      <c r="D38" s="6">
        <f t="shared" ref="D38:S38" si="1">SUM(D10:D37)</f>
        <v>583335</v>
      </c>
      <c r="E38" s="18"/>
      <c r="F38" s="6">
        <f t="shared" si="1"/>
        <v>5778090.9151356574</v>
      </c>
      <c r="G38" s="6">
        <f t="shared" si="1"/>
        <v>3537650.6151356576</v>
      </c>
      <c r="H38" s="6">
        <f t="shared" si="1"/>
        <v>2240440.2999999998</v>
      </c>
      <c r="I38" s="6">
        <f t="shared" si="1"/>
        <v>5384287.1717842203</v>
      </c>
      <c r="J38" s="6">
        <f t="shared" si="1"/>
        <v>97760</v>
      </c>
      <c r="K38" s="6">
        <f t="shared" si="1"/>
        <v>56132.491800000003</v>
      </c>
      <c r="L38" s="18">
        <f t="shared" si="1"/>
        <v>236926.5</v>
      </c>
      <c r="M38" s="6">
        <f t="shared" si="1"/>
        <v>521143.55882999994</v>
      </c>
      <c r="N38" s="6">
        <f t="shared" si="1"/>
        <v>215791.40299999999</v>
      </c>
      <c r="O38" s="18">
        <f t="shared" si="1"/>
        <v>458842.9</v>
      </c>
      <c r="P38" s="18">
        <f t="shared" si="1"/>
        <v>695769.4</v>
      </c>
      <c r="Q38" s="6">
        <f t="shared" si="1"/>
        <v>180059</v>
      </c>
      <c r="R38" s="18">
        <f t="shared" si="1"/>
        <v>192562.10000000003</v>
      </c>
      <c r="S38" s="18">
        <f t="shared" si="1"/>
        <v>655581.6</v>
      </c>
    </row>
    <row r="39" spans="1:19" s="7" customFormat="1" ht="15" x14ac:dyDescent="0.25">
      <c r="C39" s="19"/>
      <c r="D39" s="8"/>
      <c r="E39" s="19"/>
      <c r="F39" s="8"/>
      <c r="G39" s="8"/>
      <c r="H39" s="8"/>
      <c r="I39" s="8"/>
      <c r="J39" s="8"/>
      <c r="K39" s="8"/>
      <c r="L39" s="19"/>
      <c r="M39" s="8"/>
      <c r="N39" s="8"/>
      <c r="O39" s="19"/>
      <c r="P39" s="19"/>
      <c r="Q39" s="8"/>
      <c r="R39" s="19"/>
      <c r="S39" s="19"/>
    </row>
    <row r="40" spans="1:19" s="9" customFormat="1" ht="15" x14ac:dyDescent="0.25">
      <c r="C40" s="20"/>
      <c r="D40" s="10"/>
      <c r="E40" s="20"/>
      <c r="F40" s="10"/>
      <c r="G40" s="10"/>
      <c r="H40" s="10"/>
      <c r="I40" s="10"/>
      <c r="J40" s="10"/>
      <c r="K40" s="10"/>
      <c r="L40" s="20"/>
      <c r="M40" s="10"/>
      <c r="N40" s="10"/>
      <c r="O40" s="20"/>
      <c r="P40" s="20"/>
      <c r="Q40" s="10"/>
      <c r="R40" s="20"/>
      <c r="S40" s="20"/>
    </row>
    <row r="41" spans="1:19" s="11" customFormat="1" ht="18.75" x14ac:dyDescent="0.2">
      <c r="C41" s="21"/>
      <c r="E41" s="21"/>
      <c r="L41" s="21"/>
      <c r="O41" s="21"/>
      <c r="P41" s="21"/>
      <c r="R41" s="28"/>
      <c r="S41" s="28"/>
    </row>
    <row r="42" spans="1:19" s="12" customFormat="1" x14ac:dyDescent="0.2">
      <c r="C42" s="22"/>
      <c r="E42" s="22"/>
      <c r="L42" s="22"/>
      <c r="O42" s="22"/>
      <c r="P42" s="22"/>
      <c r="R42" s="22"/>
      <c r="S42" s="22"/>
    </row>
    <row r="43" spans="1:19" s="12" customFormat="1" x14ac:dyDescent="0.2">
      <c r="C43" s="22"/>
      <c r="E43" s="22"/>
      <c r="L43" s="22"/>
      <c r="O43" s="22"/>
      <c r="P43" s="22"/>
      <c r="R43" s="22"/>
      <c r="S43" s="22"/>
    </row>
    <row r="44" spans="1:19" x14ac:dyDescent="0.2">
      <c r="A44" s="12"/>
    </row>
    <row r="45" spans="1:19" x14ac:dyDescent="0.2">
      <c r="A45" s="12"/>
    </row>
    <row r="46" spans="1:19" x14ac:dyDescent="0.2">
      <c r="A46" s="12"/>
    </row>
  </sheetData>
  <sheetProtection sort="0" autoFilter="0"/>
  <mergeCells count="23">
    <mergeCell ref="M7:M8"/>
    <mergeCell ref="A1:S1"/>
    <mergeCell ref="A2:S2"/>
    <mergeCell ref="A3:S3"/>
    <mergeCell ref="A5:S5"/>
    <mergeCell ref="A7:A8"/>
    <mergeCell ref="B7:B8"/>
    <mergeCell ref="C7:C8"/>
    <mergeCell ref="D7:D8"/>
    <mergeCell ref="E7:E8"/>
    <mergeCell ref="F7:F8"/>
    <mergeCell ref="G7:H7"/>
    <mergeCell ref="I7:I8"/>
    <mergeCell ref="J7:J8"/>
    <mergeCell ref="K7:K8"/>
    <mergeCell ref="L7:L8"/>
    <mergeCell ref="R41:S41"/>
    <mergeCell ref="N7:N8"/>
    <mergeCell ref="O7:O8"/>
    <mergeCell ref="P7:P8"/>
    <mergeCell ref="Q7:Q8"/>
    <mergeCell ref="R7:R8"/>
    <mergeCell ref="S7:S8"/>
  </mergeCells>
  <conditionalFormatting sqref="A10:A37">
    <cfRule type="cellIs" dxfId="4" priority="3" stopIfTrue="1" operator="equal">
      <formula>0</formula>
    </cfRule>
  </conditionalFormatting>
  <conditionalFormatting sqref="A38">
    <cfRule type="cellIs" dxfId="3" priority="1" stopIfTrue="1" operator="equal">
      <formula>0</formula>
    </cfRule>
  </conditionalFormatting>
  <conditionalFormatting sqref="A9:S9">
    <cfRule type="cellIs" dxfId="2" priority="2" stopIfTrue="1" operator="equal">
      <formula>"оценка МФ"</formula>
    </cfRule>
  </conditionalFormatting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zoomScaleNormal="100" workbookViewId="0">
      <selection activeCell="C36" sqref="C36"/>
    </sheetView>
  </sheetViews>
  <sheetFormatPr defaultRowHeight="12.75" x14ac:dyDescent="0.2"/>
  <cols>
    <col min="1" max="1" width="4.28515625" style="1" customWidth="1"/>
    <col min="2" max="2" width="25" style="1" customWidth="1"/>
    <col min="3" max="3" width="12.5703125" style="23" customWidth="1"/>
    <col min="4" max="4" width="10.85546875" style="1" customWidth="1"/>
    <col min="5" max="5" width="10" style="23" customWidth="1"/>
    <col min="6" max="6" width="11.85546875" style="1" customWidth="1"/>
    <col min="7" max="8" width="13.7109375" style="1" customWidth="1"/>
    <col min="9" max="10" width="11.7109375" style="1" customWidth="1"/>
    <col min="11" max="11" width="12" style="1" customWidth="1"/>
    <col min="12" max="12" width="12.5703125" style="1" customWidth="1"/>
    <col min="13" max="13" width="11.7109375" style="1" customWidth="1"/>
    <col min="14" max="14" width="14.5703125" style="23" customWidth="1"/>
    <col min="15" max="15" width="13" style="1" customWidth="1"/>
    <col min="16" max="17" width="13" style="23" customWidth="1"/>
    <col min="18" max="257" width="9.140625" style="1"/>
    <col min="258" max="258" width="4.28515625" style="1" customWidth="1"/>
    <col min="259" max="259" width="25" style="1" customWidth="1"/>
    <col min="260" max="260" width="12.5703125" style="1" customWidth="1"/>
    <col min="261" max="261" width="13.7109375" style="1" customWidth="1"/>
    <col min="262" max="262" width="13.85546875" style="1" customWidth="1"/>
    <col min="263" max="263" width="13.28515625" style="1" customWidth="1"/>
    <col min="264" max="264" width="13" style="1" customWidth="1"/>
    <col min="265" max="265" width="13.28515625" style="1" customWidth="1"/>
    <col min="266" max="266" width="13" style="1" customWidth="1"/>
    <col min="267" max="267" width="12.5703125" style="1" customWidth="1"/>
    <col min="268" max="269" width="13" style="1" customWidth="1"/>
    <col min="270" max="513" width="9.140625" style="1"/>
    <col min="514" max="514" width="4.28515625" style="1" customWidth="1"/>
    <col min="515" max="515" width="25" style="1" customWidth="1"/>
    <col min="516" max="516" width="12.5703125" style="1" customWidth="1"/>
    <col min="517" max="517" width="13.7109375" style="1" customWidth="1"/>
    <col min="518" max="518" width="13.85546875" style="1" customWidth="1"/>
    <col min="519" max="519" width="13.28515625" style="1" customWidth="1"/>
    <col min="520" max="520" width="13" style="1" customWidth="1"/>
    <col min="521" max="521" width="13.28515625" style="1" customWidth="1"/>
    <col min="522" max="522" width="13" style="1" customWidth="1"/>
    <col min="523" max="523" width="12.5703125" style="1" customWidth="1"/>
    <col min="524" max="525" width="13" style="1" customWidth="1"/>
    <col min="526" max="769" width="9.140625" style="1"/>
    <col min="770" max="770" width="4.28515625" style="1" customWidth="1"/>
    <col min="771" max="771" width="25" style="1" customWidth="1"/>
    <col min="772" max="772" width="12.5703125" style="1" customWidth="1"/>
    <col min="773" max="773" width="13.7109375" style="1" customWidth="1"/>
    <col min="774" max="774" width="13.85546875" style="1" customWidth="1"/>
    <col min="775" max="775" width="13.28515625" style="1" customWidth="1"/>
    <col min="776" max="776" width="13" style="1" customWidth="1"/>
    <col min="777" max="777" width="13.28515625" style="1" customWidth="1"/>
    <col min="778" max="778" width="13" style="1" customWidth="1"/>
    <col min="779" max="779" width="12.5703125" style="1" customWidth="1"/>
    <col min="780" max="781" width="13" style="1" customWidth="1"/>
    <col min="782" max="1025" width="9.140625" style="1"/>
    <col min="1026" max="1026" width="4.28515625" style="1" customWidth="1"/>
    <col min="1027" max="1027" width="25" style="1" customWidth="1"/>
    <col min="1028" max="1028" width="12.5703125" style="1" customWidth="1"/>
    <col min="1029" max="1029" width="13.7109375" style="1" customWidth="1"/>
    <col min="1030" max="1030" width="13.85546875" style="1" customWidth="1"/>
    <col min="1031" max="1031" width="13.28515625" style="1" customWidth="1"/>
    <col min="1032" max="1032" width="13" style="1" customWidth="1"/>
    <col min="1033" max="1033" width="13.28515625" style="1" customWidth="1"/>
    <col min="1034" max="1034" width="13" style="1" customWidth="1"/>
    <col min="1035" max="1035" width="12.5703125" style="1" customWidth="1"/>
    <col min="1036" max="1037" width="13" style="1" customWidth="1"/>
    <col min="1038" max="1281" width="9.140625" style="1"/>
    <col min="1282" max="1282" width="4.28515625" style="1" customWidth="1"/>
    <col min="1283" max="1283" width="25" style="1" customWidth="1"/>
    <col min="1284" max="1284" width="12.5703125" style="1" customWidth="1"/>
    <col min="1285" max="1285" width="13.7109375" style="1" customWidth="1"/>
    <col min="1286" max="1286" width="13.85546875" style="1" customWidth="1"/>
    <col min="1287" max="1287" width="13.28515625" style="1" customWidth="1"/>
    <col min="1288" max="1288" width="13" style="1" customWidth="1"/>
    <col min="1289" max="1289" width="13.28515625" style="1" customWidth="1"/>
    <col min="1290" max="1290" width="13" style="1" customWidth="1"/>
    <col min="1291" max="1291" width="12.5703125" style="1" customWidth="1"/>
    <col min="1292" max="1293" width="13" style="1" customWidth="1"/>
    <col min="1294" max="1537" width="9.140625" style="1"/>
    <col min="1538" max="1538" width="4.28515625" style="1" customWidth="1"/>
    <col min="1539" max="1539" width="25" style="1" customWidth="1"/>
    <col min="1540" max="1540" width="12.5703125" style="1" customWidth="1"/>
    <col min="1541" max="1541" width="13.7109375" style="1" customWidth="1"/>
    <col min="1542" max="1542" width="13.85546875" style="1" customWidth="1"/>
    <col min="1543" max="1543" width="13.28515625" style="1" customWidth="1"/>
    <col min="1544" max="1544" width="13" style="1" customWidth="1"/>
    <col min="1545" max="1545" width="13.28515625" style="1" customWidth="1"/>
    <col min="1546" max="1546" width="13" style="1" customWidth="1"/>
    <col min="1547" max="1547" width="12.5703125" style="1" customWidth="1"/>
    <col min="1548" max="1549" width="13" style="1" customWidth="1"/>
    <col min="1550" max="1793" width="9.140625" style="1"/>
    <col min="1794" max="1794" width="4.28515625" style="1" customWidth="1"/>
    <col min="1795" max="1795" width="25" style="1" customWidth="1"/>
    <col min="1796" max="1796" width="12.5703125" style="1" customWidth="1"/>
    <col min="1797" max="1797" width="13.7109375" style="1" customWidth="1"/>
    <col min="1798" max="1798" width="13.85546875" style="1" customWidth="1"/>
    <col min="1799" max="1799" width="13.28515625" style="1" customWidth="1"/>
    <col min="1800" max="1800" width="13" style="1" customWidth="1"/>
    <col min="1801" max="1801" width="13.28515625" style="1" customWidth="1"/>
    <col min="1802" max="1802" width="13" style="1" customWidth="1"/>
    <col min="1803" max="1803" width="12.5703125" style="1" customWidth="1"/>
    <col min="1804" max="1805" width="13" style="1" customWidth="1"/>
    <col min="1806" max="2049" width="9.140625" style="1"/>
    <col min="2050" max="2050" width="4.28515625" style="1" customWidth="1"/>
    <col min="2051" max="2051" width="25" style="1" customWidth="1"/>
    <col min="2052" max="2052" width="12.5703125" style="1" customWidth="1"/>
    <col min="2053" max="2053" width="13.7109375" style="1" customWidth="1"/>
    <col min="2054" max="2054" width="13.85546875" style="1" customWidth="1"/>
    <col min="2055" max="2055" width="13.28515625" style="1" customWidth="1"/>
    <col min="2056" max="2056" width="13" style="1" customWidth="1"/>
    <col min="2057" max="2057" width="13.28515625" style="1" customWidth="1"/>
    <col min="2058" max="2058" width="13" style="1" customWidth="1"/>
    <col min="2059" max="2059" width="12.5703125" style="1" customWidth="1"/>
    <col min="2060" max="2061" width="13" style="1" customWidth="1"/>
    <col min="2062" max="2305" width="9.140625" style="1"/>
    <col min="2306" max="2306" width="4.28515625" style="1" customWidth="1"/>
    <col min="2307" max="2307" width="25" style="1" customWidth="1"/>
    <col min="2308" max="2308" width="12.5703125" style="1" customWidth="1"/>
    <col min="2309" max="2309" width="13.7109375" style="1" customWidth="1"/>
    <col min="2310" max="2310" width="13.85546875" style="1" customWidth="1"/>
    <col min="2311" max="2311" width="13.28515625" style="1" customWidth="1"/>
    <col min="2312" max="2312" width="13" style="1" customWidth="1"/>
    <col min="2313" max="2313" width="13.28515625" style="1" customWidth="1"/>
    <col min="2314" max="2314" width="13" style="1" customWidth="1"/>
    <col min="2315" max="2315" width="12.5703125" style="1" customWidth="1"/>
    <col min="2316" max="2317" width="13" style="1" customWidth="1"/>
    <col min="2318" max="2561" width="9.140625" style="1"/>
    <col min="2562" max="2562" width="4.28515625" style="1" customWidth="1"/>
    <col min="2563" max="2563" width="25" style="1" customWidth="1"/>
    <col min="2564" max="2564" width="12.5703125" style="1" customWidth="1"/>
    <col min="2565" max="2565" width="13.7109375" style="1" customWidth="1"/>
    <col min="2566" max="2566" width="13.85546875" style="1" customWidth="1"/>
    <col min="2567" max="2567" width="13.28515625" style="1" customWidth="1"/>
    <col min="2568" max="2568" width="13" style="1" customWidth="1"/>
    <col min="2569" max="2569" width="13.28515625" style="1" customWidth="1"/>
    <col min="2570" max="2570" width="13" style="1" customWidth="1"/>
    <col min="2571" max="2571" width="12.5703125" style="1" customWidth="1"/>
    <col min="2572" max="2573" width="13" style="1" customWidth="1"/>
    <col min="2574" max="2817" width="9.140625" style="1"/>
    <col min="2818" max="2818" width="4.28515625" style="1" customWidth="1"/>
    <col min="2819" max="2819" width="25" style="1" customWidth="1"/>
    <col min="2820" max="2820" width="12.5703125" style="1" customWidth="1"/>
    <col min="2821" max="2821" width="13.7109375" style="1" customWidth="1"/>
    <col min="2822" max="2822" width="13.85546875" style="1" customWidth="1"/>
    <col min="2823" max="2823" width="13.28515625" style="1" customWidth="1"/>
    <col min="2824" max="2824" width="13" style="1" customWidth="1"/>
    <col min="2825" max="2825" width="13.28515625" style="1" customWidth="1"/>
    <col min="2826" max="2826" width="13" style="1" customWidth="1"/>
    <col min="2827" max="2827" width="12.5703125" style="1" customWidth="1"/>
    <col min="2828" max="2829" width="13" style="1" customWidth="1"/>
    <col min="2830" max="3073" width="9.140625" style="1"/>
    <col min="3074" max="3074" width="4.28515625" style="1" customWidth="1"/>
    <col min="3075" max="3075" width="25" style="1" customWidth="1"/>
    <col min="3076" max="3076" width="12.5703125" style="1" customWidth="1"/>
    <col min="3077" max="3077" width="13.7109375" style="1" customWidth="1"/>
    <col min="3078" max="3078" width="13.85546875" style="1" customWidth="1"/>
    <col min="3079" max="3079" width="13.28515625" style="1" customWidth="1"/>
    <col min="3080" max="3080" width="13" style="1" customWidth="1"/>
    <col min="3081" max="3081" width="13.28515625" style="1" customWidth="1"/>
    <col min="3082" max="3082" width="13" style="1" customWidth="1"/>
    <col min="3083" max="3083" width="12.5703125" style="1" customWidth="1"/>
    <col min="3084" max="3085" width="13" style="1" customWidth="1"/>
    <col min="3086" max="3329" width="9.140625" style="1"/>
    <col min="3330" max="3330" width="4.28515625" style="1" customWidth="1"/>
    <col min="3331" max="3331" width="25" style="1" customWidth="1"/>
    <col min="3332" max="3332" width="12.5703125" style="1" customWidth="1"/>
    <col min="3333" max="3333" width="13.7109375" style="1" customWidth="1"/>
    <col min="3334" max="3334" width="13.85546875" style="1" customWidth="1"/>
    <col min="3335" max="3335" width="13.28515625" style="1" customWidth="1"/>
    <col min="3336" max="3336" width="13" style="1" customWidth="1"/>
    <col min="3337" max="3337" width="13.28515625" style="1" customWidth="1"/>
    <col min="3338" max="3338" width="13" style="1" customWidth="1"/>
    <col min="3339" max="3339" width="12.5703125" style="1" customWidth="1"/>
    <col min="3340" max="3341" width="13" style="1" customWidth="1"/>
    <col min="3342" max="3585" width="9.140625" style="1"/>
    <col min="3586" max="3586" width="4.28515625" style="1" customWidth="1"/>
    <col min="3587" max="3587" width="25" style="1" customWidth="1"/>
    <col min="3588" max="3588" width="12.5703125" style="1" customWidth="1"/>
    <col min="3589" max="3589" width="13.7109375" style="1" customWidth="1"/>
    <col min="3590" max="3590" width="13.85546875" style="1" customWidth="1"/>
    <col min="3591" max="3591" width="13.28515625" style="1" customWidth="1"/>
    <col min="3592" max="3592" width="13" style="1" customWidth="1"/>
    <col min="3593" max="3593" width="13.28515625" style="1" customWidth="1"/>
    <col min="3594" max="3594" width="13" style="1" customWidth="1"/>
    <col min="3595" max="3595" width="12.5703125" style="1" customWidth="1"/>
    <col min="3596" max="3597" width="13" style="1" customWidth="1"/>
    <col min="3598" max="3841" width="9.140625" style="1"/>
    <col min="3842" max="3842" width="4.28515625" style="1" customWidth="1"/>
    <col min="3843" max="3843" width="25" style="1" customWidth="1"/>
    <col min="3844" max="3844" width="12.5703125" style="1" customWidth="1"/>
    <col min="3845" max="3845" width="13.7109375" style="1" customWidth="1"/>
    <col min="3846" max="3846" width="13.85546875" style="1" customWidth="1"/>
    <col min="3847" max="3847" width="13.28515625" style="1" customWidth="1"/>
    <col min="3848" max="3848" width="13" style="1" customWidth="1"/>
    <col min="3849" max="3849" width="13.28515625" style="1" customWidth="1"/>
    <col min="3850" max="3850" width="13" style="1" customWidth="1"/>
    <col min="3851" max="3851" width="12.5703125" style="1" customWidth="1"/>
    <col min="3852" max="3853" width="13" style="1" customWidth="1"/>
    <col min="3854" max="4097" width="9.140625" style="1"/>
    <col min="4098" max="4098" width="4.28515625" style="1" customWidth="1"/>
    <col min="4099" max="4099" width="25" style="1" customWidth="1"/>
    <col min="4100" max="4100" width="12.5703125" style="1" customWidth="1"/>
    <col min="4101" max="4101" width="13.7109375" style="1" customWidth="1"/>
    <col min="4102" max="4102" width="13.85546875" style="1" customWidth="1"/>
    <col min="4103" max="4103" width="13.28515625" style="1" customWidth="1"/>
    <col min="4104" max="4104" width="13" style="1" customWidth="1"/>
    <col min="4105" max="4105" width="13.28515625" style="1" customWidth="1"/>
    <col min="4106" max="4106" width="13" style="1" customWidth="1"/>
    <col min="4107" max="4107" width="12.5703125" style="1" customWidth="1"/>
    <col min="4108" max="4109" width="13" style="1" customWidth="1"/>
    <col min="4110" max="4353" width="9.140625" style="1"/>
    <col min="4354" max="4354" width="4.28515625" style="1" customWidth="1"/>
    <col min="4355" max="4355" width="25" style="1" customWidth="1"/>
    <col min="4356" max="4356" width="12.5703125" style="1" customWidth="1"/>
    <col min="4357" max="4357" width="13.7109375" style="1" customWidth="1"/>
    <col min="4358" max="4358" width="13.85546875" style="1" customWidth="1"/>
    <col min="4359" max="4359" width="13.28515625" style="1" customWidth="1"/>
    <col min="4360" max="4360" width="13" style="1" customWidth="1"/>
    <col min="4361" max="4361" width="13.28515625" style="1" customWidth="1"/>
    <col min="4362" max="4362" width="13" style="1" customWidth="1"/>
    <col min="4363" max="4363" width="12.5703125" style="1" customWidth="1"/>
    <col min="4364" max="4365" width="13" style="1" customWidth="1"/>
    <col min="4366" max="4609" width="9.140625" style="1"/>
    <col min="4610" max="4610" width="4.28515625" style="1" customWidth="1"/>
    <col min="4611" max="4611" width="25" style="1" customWidth="1"/>
    <col min="4612" max="4612" width="12.5703125" style="1" customWidth="1"/>
    <col min="4613" max="4613" width="13.7109375" style="1" customWidth="1"/>
    <col min="4614" max="4614" width="13.85546875" style="1" customWidth="1"/>
    <col min="4615" max="4615" width="13.28515625" style="1" customWidth="1"/>
    <col min="4616" max="4616" width="13" style="1" customWidth="1"/>
    <col min="4617" max="4617" width="13.28515625" style="1" customWidth="1"/>
    <col min="4618" max="4618" width="13" style="1" customWidth="1"/>
    <col min="4619" max="4619" width="12.5703125" style="1" customWidth="1"/>
    <col min="4620" max="4621" width="13" style="1" customWidth="1"/>
    <col min="4622" max="4865" width="9.140625" style="1"/>
    <col min="4866" max="4866" width="4.28515625" style="1" customWidth="1"/>
    <col min="4867" max="4867" width="25" style="1" customWidth="1"/>
    <col min="4868" max="4868" width="12.5703125" style="1" customWidth="1"/>
    <col min="4869" max="4869" width="13.7109375" style="1" customWidth="1"/>
    <col min="4870" max="4870" width="13.85546875" style="1" customWidth="1"/>
    <col min="4871" max="4871" width="13.28515625" style="1" customWidth="1"/>
    <col min="4872" max="4872" width="13" style="1" customWidth="1"/>
    <col min="4873" max="4873" width="13.28515625" style="1" customWidth="1"/>
    <col min="4874" max="4874" width="13" style="1" customWidth="1"/>
    <col min="4875" max="4875" width="12.5703125" style="1" customWidth="1"/>
    <col min="4876" max="4877" width="13" style="1" customWidth="1"/>
    <col min="4878" max="5121" width="9.140625" style="1"/>
    <col min="5122" max="5122" width="4.28515625" style="1" customWidth="1"/>
    <col min="5123" max="5123" width="25" style="1" customWidth="1"/>
    <col min="5124" max="5124" width="12.5703125" style="1" customWidth="1"/>
    <col min="5125" max="5125" width="13.7109375" style="1" customWidth="1"/>
    <col min="5126" max="5126" width="13.85546875" style="1" customWidth="1"/>
    <col min="5127" max="5127" width="13.28515625" style="1" customWidth="1"/>
    <col min="5128" max="5128" width="13" style="1" customWidth="1"/>
    <col min="5129" max="5129" width="13.28515625" style="1" customWidth="1"/>
    <col min="5130" max="5130" width="13" style="1" customWidth="1"/>
    <col min="5131" max="5131" width="12.5703125" style="1" customWidth="1"/>
    <col min="5132" max="5133" width="13" style="1" customWidth="1"/>
    <col min="5134" max="5377" width="9.140625" style="1"/>
    <col min="5378" max="5378" width="4.28515625" style="1" customWidth="1"/>
    <col min="5379" max="5379" width="25" style="1" customWidth="1"/>
    <col min="5380" max="5380" width="12.5703125" style="1" customWidth="1"/>
    <col min="5381" max="5381" width="13.7109375" style="1" customWidth="1"/>
    <col min="5382" max="5382" width="13.85546875" style="1" customWidth="1"/>
    <col min="5383" max="5383" width="13.28515625" style="1" customWidth="1"/>
    <col min="5384" max="5384" width="13" style="1" customWidth="1"/>
    <col min="5385" max="5385" width="13.28515625" style="1" customWidth="1"/>
    <col min="5386" max="5386" width="13" style="1" customWidth="1"/>
    <col min="5387" max="5387" width="12.5703125" style="1" customWidth="1"/>
    <col min="5388" max="5389" width="13" style="1" customWidth="1"/>
    <col min="5390" max="5633" width="9.140625" style="1"/>
    <col min="5634" max="5634" width="4.28515625" style="1" customWidth="1"/>
    <col min="5635" max="5635" width="25" style="1" customWidth="1"/>
    <col min="5636" max="5636" width="12.5703125" style="1" customWidth="1"/>
    <col min="5637" max="5637" width="13.7109375" style="1" customWidth="1"/>
    <col min="5638" max="5638" width="13.85546875" style="1" customWidth="1"/>
    <col min="5639" max="5639" width="13.28515625" style="1" customWidth="1"/>
    <col min="5640" max="5640" width="13" style="1" customWidth="1"/>
    <col min="5641" max="5641" width="13.28515625" style="1" customWidth="1"/>
    <col min="5642" max="5642" width="13" style="1" customWidth="1"/>
    <col min="5643" max="5643" width="12.5703125" style="1" customWidth="1"/>
    <col min="5644" max="5645" width="13" style="1" customWidth="1"/>
    <col min="5646" max="5889" width="9.140625" style="1"/>
    <col min="5890" max="5890" width="4.28515625" style="1" customWidth="1"/>
    <col min="5891" max="5891" width="25" style="1" customWidth="1"/>
    <col min="5892" max="5892" width="12.5703125" style="1" customWidth="1"/>
    <col min="5893" max="5893" width="13.7109375" style="1" customWidth="1"/>
    <col min="5894" max="5894" width="13.85546875" style="1" customWidth="1"/>
    <col min="5895" max="5895" width="13.28515625" style="1" customWidth="1"/>
    <col min="5896" max="5896" width="13" style="1" customWidth="1"/>
    <col min="5897" max="5897" width="13.28515625" style="1" customWidth="1"/>
    <col min="5898" max="5898" width="13" style="1" customWidth="1"/>
    <col min="5899" max="5899" width="12.5703125" style="1" customWidth="1"/>
    <col min="5900" max="5901" width="13" style="1" customWidth="1"/>
    <col min="5902" max="6145" width="9.140625" style="1"/>
    <col min="6146" max="6146" width="4.28515625" style="1" customWidth="1"/>
    <col min="6147" max="6147" width="25" style="1" customWidth="1"/>
    <col min="6148" max="6148" width="12.5703125" style="1" customWidth="1"/>
    <col min="6149" max="6149" width="13.7109375" style="1" customWidth="1"/>
    <col min="6150" max="6150" width="13.85546875" style="1" customWidth="1"/>
    <col min="6151" max="6151" width="13.28515625" style="1" customWidth="1"/>
    <col min="6152" max="6152" width="13" style="1" customWidth="1"/>
    <col min="6153" max="6153" width="13.28515625" style="1" customWidth="1"/>
    <col min="6154" max="6154" width="13" style="1" customWidth="1"/>
    <col min="6155" max="6155" width="12.5703125" style="1" customWidth="1"/>
    <col min="6156" max="6157" width="13" style="1" customWidth="1"/>
    <col min="6158" max="6401" width="9.140625" style="1"/>
    <col min="6402" max="6402" width="4.28515625" style="1" customWidth="1"/>
    <col min="6403" max="6403" width="25" style="1" customWidth="1"/>
    <col min="6404" max="6404" width="12.5703125" style="1" customWidth="1"/>
    <col min="6405" max="6405" width="13.7109375" style="1" customWidth="1"/>
    <col min="6406" max="6406" width="13.85546875" style="1" customWidth="1"/>
    <col min="6407" max="6407" width="13.28515625" style="1" customWidth="1"/>
    <col min="6408" max="6408" width="13" style="1" customWidth="1"/>
    <col min="6409" max="6409" width="13.28515625" style="1" customWidth="1"/>
    <col min="6410" max="6410" width="13" style="1" customWidth="1"/>
    <col min="6411" max="6411" width="12.5703125" style="1" customWidth="1"/>
    <col min="6412" max="6413" width="13" style="1" customWidth="1"/>
    <col min="6414" max="6657" width="9.140625" style="1"/>
    <col min="6658" max="6658" width="4.28515625" style="1" customWidth="1"/>
    <col min="6659" max="6659" width="25" style="1" customWidth="1"/>
    <col min="6660" max="6660" width="12.5703125" style="1" customWidth="1"/>
    <col min="6661" max="6661" width="13.7109375" style="1" customWidth="1"/>
    <col min="6662" max="6662" width="13.85546875" style="1" customWidth="1"/>
    <col min="6663" max="6663" width="13.28515625" style="1" customWidth="1"/>
    <col min="6664" max="6664" width="13" style="1" customWidth="1"/>
    <col min="6665" max="6665" width="13.28515625" style="1" customWidth="1"/>
    <col min="6666" max="6666" width="13" style="1" customWidth="1"/>
    <col min="6667" max="6667" width="12.5703125" style="1" customWidth="1"/>
    <col min="6668" max="6669" width="13" style="1" customWidth="1"/>
    <col min="6670" max="6913" width="9.140625" style="1"/>
    <col min="6914" max="6914" width="4.28515625" style="1" customWidth="1"/>
    <col min="6915" max="6915" width="25" style="1" customWidth="1"/>
    <col min="6916" max="6916" width="12.5703125" style="1" customWidth="1"/>
    <col min="6917" max="6917" width="13.7109375" style="1" customWidth="1"/>
    <col min="6918" max="6918" width="13.85546875" style="1" customWidth="1"/>
    <col min="6919" max="6919" width="13.28515625" style="1" customWidth="1"/>
    <col min="6920" max="6920" width="13" style="1" customWidth="1"/>
    <col min="6921" max="6921" width="13.28515625" style="1" customWidth="1"/>
    <col min="6922" max="6922" width="13" style="1" customWidth="1"/>
    <col min="6923" max="6923" width="12.5703125" style="1" customWidth="1"/>
    <col min="6924" max="6925" width="13" style="1" customWidth="1"/>
    <col min="6926" max="7169" width="9.140625" style="1"/>
    <col min="7170" max="7170" width="4.28515625" style="1" customWidth="1"/>
    <col min="7171" max="7171" width="25" style="1" customWidth="1"/>
    <col min="7172" max="7172" width="12.5703125" style="1" customWidth="1"/>
    <col min="7173" max="7173" width="13.7109375" style="1" customWidth="1"/>
    <col min="7174" max="7174" width="13.85546875" style="1" customWidth="1"/>
    <col min="7175" max="7175" width="13.28515625" style="1" customWidth="1"/>
    <col min="7176" max="7176" width="13" style="1" customWidth="1"/>
    <col min="7177" max="7177" width="13.28515625" style="1" customWidth="1"/>
    <col min="7178" max="7178" width="13" style="1" customWidth="1"/>
    <col min="7179" max="7179" width="12.5703125" style="1" customWidth="1"/>
    <col min="7180" max="7181" width="13" style="1" customWidth="1"/>
    <col min="7182" max="7425" width="9.140625" style="1"/>
    <col min="7426" max="7426" width="4.28515625" style="1" customWidth="1"/>
    <col min="7427" max="7427" width="25" style="1" customWidth="1"/>
    <col min="7428" max="7428" width="12.5703125" style="1" customWidth="1"/>
    <col min="7429" max="7429" width="13.7109375" style="1" customWidth="1"/>
    <col min="7430" max="7430" width="13.85546875" style="1" customWidth="1"/>
    <col min="7431" max="7431" width="13.28515625" style="1" customWidth="1"/>
    <col min="7432" max="7432" width="13" style="1" customWidth="1"/>
    <col min="7433" max="7433" width="13.28515625" style="1" customWidth="1"/>
    <col min="7434" max="7434" width="13" style="1" customWidth="1"/>
    <col min="7435" max="7435" width="12.5703125" style="1" customWidth="1"/>
    <col min="7436" max="7437" width="13" style="1" customWidth="1"/>
    <col min="7438" max="7681" width="9.140625" style="1"/>
    <col min="7682" max="7682" width="4.28515625" style="1" customWidth="1"/>
    <col min="7683" max="7683" width="25" style="1" customWidth="1"/>
    <col min="7684" max="7684" width="12.5703125" style="1" customWidth="1"/>
    <col min="7685" max="7685" width="13.7109375" style="1" customWidth="1"/>
    <col min="7686" max="7686" width="13.85546875" style="1" customWidth="1"/>
    <col min="7687" max="7687" width="13.28515625" style="1" customWidth="1"/>
    <col min="7688" max="7688" width="13" style="1" customWidth="1"/>
    <col min="7689" max="7689" width="13.28515625" style="1" customWidth="1"/>
    <col min="7690" max="7690" width="13" style="1" customWidth="1"/>
    <col min="7691" max="7691" width="12.5703125" style="1" customWidth="1"/>
    <col min="7692" max="7693" width="13" style="1" customWidth="1"/>
    <col min="7694" max="7937" width="9.140625" style="1"/>
    <col min="7938" max="7938" width="4.28515625" style="1" customWidth="1"/>
    <col min="7939" max="7939" width="25" style="1" customWidth="1"/>
    <col min="7940" max="7940" width="12.5703125" style="1" customWidth="1"/>
    <col min="7941" max="7941" width="13.7109375" style="1" customWidth="1"/>
    <col min="7942" max="7942" width="13.85546875" style="1" customWidth="1"/>
    <col min="7943" max="7943" width="13.28515625" style="1" customWidth="1"/>
    <col min="7944" max="7944" width="13" style="1" customWidth="1"/>
    <col min="7945" max="7945" width="13.28515625" style="1" customWidth="1"/>
    <col min="7946" max="7946" width="13" style="1" customWidth="1"/>
    <col min="7947" max="7947" width="12.5703125" style="1" customWidth="1"/>
    <col min="7948" max="7949" width="13" style="1" customWidth="1"/>
    <col min="7950" max="8193" width="9.140625" style="1"/>
    <col min="8194" max="8194" width="4.28515625" style="1" customWidth="1"/>
    <col min="8195" max="8195" width="25" style="1" customWidth="1"/>
    <col min="8196" max="8196" width="12.5703125" style="1" customWidth="1"/>
    <col min="8197" max="8197" width="13.7109375" style="1" customWidth="1"/>
    <col min="8198" max="8198" width="13.85546875" style="1" customWidth="1"/>
    <col min="8199" max="8199" width="13.28515625" style="1" customWidth="1"/>
    <col min="8200" max="8200" width="13" style="1" customWidth="1"/>
    <col min="8201" max="8201" width="13.28515625" style="1" customWidth="1"/>
    <col min="8202" max="8202" width="13" style="1" customWidth="1"/>
    <col min="8203" max="8203" width="12.5703125" style="1" customWidth="1"/>
    <col min="8204" max="8205" width="13" style="1" customWidth="1"/>
    <col min="8206" max="8449" width="9.140625" style="1"/>
    <col min="8450" max="8450" width="4.28515625" style="1" customWidth="1"/>
    <col min="8451" max="8451" width="25" style="1" customWidth="1"/>
    <col min="8452" max="8452" width="12.5703125" style="1" customWidth="1"/>
    <col min="8453" max="8453" width="13.7109375" style="1" customWidth="1"/>
    <col min="8454" max="8454" width="13.85546875" style="1" customWidth="1"/>
    <col min="8455" max="8455" width="13.28515625" style="1" customWidth="1"/>
    <col min="8456" max="8456" width="13" style="1" customWidth="1"/>
    <col min="8457" max="8457" width="13.28515625" style="1" customWidth="1"/>
    <col min="8458" max="8458" width="13" style="1" customWidth="1"/>
    <col min="8459" max="8459" width="12.5703125" style="1" customWidth="1"/>
    <col min="8460" max="8461" width="13" style="1" customWidth="1"/>
    <col min="8462" max="8705" width="9.140625" style="1"/>
    <col min="8706" max="8706" width="4.28515625" style="1" customWidth="1"/>
    <col min="8707" max="8707" width="25" style="1" customWidth="1"/>
    <col min="8708" max="8708" width="12.5703125" style="1" customWidth="1"/>
    <col min="8709" max="8709" width="13.7109375" style="1" customWidth="1"/>
    <col min="8710" max="8710" width="13.85546875" style="1" customWidth="1"/>
    <col min="8711" max="8711" width="13.28515625" style="1" customWidth="1"/>
    <col min="8712" max="8712" width="13" style="1" customWidth="1"/>
    <col min="8713" max="8713" width="13.28515625" style="1" customWidth="1"/>
    <col min="8714" max="8714" width="13" style="1" customWidth="1"/>
    <col min="8715" max="8715" width="12.5703125" style="1" customWidth="1"/>
    <col min="8716" max="8717" width="13" style="1" customWidth="1"/>
    <col min="8718" max="8961" width="9.140625" style="1"/>
    <col min="8962" max="8962" width="4.28515625" style="1" customWidth="1"/>
    <col min="8963" max="8963" width="25" style="1" customWidth="1"/>
    <col min="8964" max="8964" width="12.5703125" style="1" customWidth="1"/>
    <col min="8965" max="8965" width="13.7109375" style="1" customWidth="1"/>
    <col min="8966" max="8966" width="13.85546875" style="1" customWidth="1"/>
    <col min="8967" max="8967" width="13.28515625" style="1" customWidth="1"/>
    <col min="8968" max="8968" width="13" style="1" customWidth="1"/>
    <col min="8969" max="8969" width="13.28515625" style="1" customWidth="1"/>
    <col min="8970" max="8970" width="13" style="1" customWidth="1"/>
    <col min="8971" max="8971" width="12.5703125" style="1" customWidth="1"/>
    <col min="8972" max="8973" width="13" style="1" customWidth="1"/>
    <col min="8974" max="9217" width="9.140625" style="1"/>
    <col min="9218" max="9218" width="4.28515625" style="1" customWidth="1"/>
    <col min="9219" max="9219" width="25" style="1" customWidth="1"/>
    <col min="9220" max="9220" width="12.5703125" style="1" customWidth="1"/>
    <col min="9221" max="9221" width="13.7109375" style="1" customWidth="1"/>
    <col min="9222" max="9222" width="13.85546875" style="1" customWidth="1"/>
    <col min="9223" max="9223" width="13.28515625" style="1" customWidth="1"/>
    <col min="9224" max="9224" width="13" style="1" customWidth="1"/>
    <col min="9225" max="9225" width="13.28515625" style="1" customWidth="1"/>
    <col min="9226" max="9226" width="13" style="1" customWidth="1"/>
    <col min="9227" max="9227" width="12.5703125" style="1" customWidth="1"/>
    <col min="9228" max="9229" width="13" style="1" customWidth="1"/>
    <col min="9230" max="9473" width="9.140625" style="1"/>
    <col min="9474" max="9474" width="4.28515625" style="1" customWidth="1"/>
    <col min="9475" max="9475" width="25" style="1" customWidth="1"/>
    <col min="9476" max="9476" width="12.5703125" style="1" customWidth="1"/>
    <col min="9477" max="9477" width="13.7109375" style="1" customWidth="1"/>
    <col min="9478" max="9478" width="13.85546875" style="1" customWidth="1"/>
    <col min="9479" max="9479" width="13.28515625" style="1" customWidth="1"/>
    <col min="9480" max="9480" width="13" style="1" customWidth="1"/>
    <col min="9481" max="9481" width="13.28515625" style="1" customWidth="1"/>
    <col min="9482" max="9482" width="13" style="1" customWidth="1"/>
    <col min="9483" max="9483" width="12.5703125" style="1" customWidth="1"/>
    <col min="9484" max="9485" width="13" style="1" customWidth="1"/>
    <col min="9486" max="9729" width="9.140625" style="1"/>
    <col min="9730" max="9730" width="4.28515625" style="1" customWidth="1"/>
    <col min="9731" max="9731" width="25" style="1" customWidth="1"/>
    <col min="9732" max="9732" width="12.5703125" style="1" customWidth="1"/>
    <col min="9733" max="9733" width="13.7109375" style="1" customWidth="1"/>
    <col min="9734" max="9734" width="13.85546875" style="1" customWidth="1"/>
    <col min="9735" max="9735" width="13.28515625" style="1" customWidth="1"/>
    <col min="9736" max="9736" width="13" style="1" customWidth="1"/>
    <col min="9737" max="9737" width="13.28515625" style="1" customWidth="1"/>
    <col min="9738" max="9738" width="13" style="1" customWidth="1"/>
    <col min="9739" max="9739" width="12.5703125" style="1" customWidth="1"/>
    <col min="9740" max="9741" width="13" style="1" customWidth="1"/>
    <col min="9742" max="9985" width="9.140625" style="1"/>
    <col min="9986" max="9986" width="4.28515625" style="1" customWidth="1"/>
    <col min="9987" max="9987" width="25" style="1" customWidth="1"/>
    <col min="9988" max="9988" width="12.5703125" style="1" customWidth="1"/>
    <col min="9989" max="9989" width="13.7109375" style="1" customWidth="1"/>
    <col min="9990" max="9990" width="13.85546875" style="1" customWidth="1"/>
    <col min="9991" max="9991" width="13.28515625" style="1" customWidth="1"/>
    <col min="9992" max="9992" width="13" style="1" customWidth="1"/>
    <col min="9993" max="9993" width="13.28515625" style="1" customWidth="1"/>
    <col min="9994" max="9994" width="13" style="1" customWidth="1"/>
    <col min="9995" max="9995" width="12.5703125" style="1" customWidth="1"/>
    <col min="9996" max="9997" width="13" style="1" customWidth="1"/>
    <col min="9998" max="10241" width="9.140625" style="1"/>
    <col min="10242" max="10242" width="4.28515625" style="1" customWidth="1"/>
    <col min="10243" max="10243" width="25" style="1" customWidth="1"/>
    <col min="10244" max="10244" width="12.5703125" style="1" customWidth="1"/>
    <col min="10245" max="10245" width="13.7109375" style="1" customWidth="1"/>
    <col min="10246" max="10246" width="13.85546875" style="1" customWidth="1"/>
    <col min="10247" max="10247" width="13.28515625" style="1" customWidth="1"/>
    <col min="10248" max="10248" width="13" style="1" customWidth="1"/>
    <col min="10249" max="10249" width="13.28515625" style="1" customWidth="1"/>
    <col min="10250" max="10250" width="13" style="1" customWidth="1"/>
    <col min="10251" max="10251" width="12.5703125" style="1" customWidth="1"/>
    <col min="10252" max="10253" width="13" style="1" customWidth="1"/>
    <col min="10254" max="10497" width="9.140625" style="1"/>
    <col min="10498" max="10498" width="4.28515625" style="1" customWidth="1"/>
    <col min="10499" max="10499" width="25" style="1" customWidth="1"/>
    <col min="10500" max="10500" width="12.5703125" style="1" customWidth="1"/>
    <col min="10501" max="10501" width="13.7109375" style="1" customWidth="1"/>
    <col min="10502" max="10502" width="13.85546875" style="1" customWidth="1"/>
    <col min="10503" max="10503" width="13.28515625" style="1" customWidth="1"/>
    <col min="10504" max="10504" width="13" style="1" customWidth="1"/>
    <col min="10505" max="10505" width="13.28515625" style="1" customWidth="1"/>
    <col min="10506" max="10506" width="13" style="1" customWidth="1"/>
    <col min="10507" max="10507" width="12.5703125" style="1" customWidth="1"/>
    <col min="10508" max="10509" width="13" style="1" customWidth="1"/>
    <col min="10510" max="10753" width="9.140625" style="1"/>
    <col min="10754" max="10754" width="4.28515625" style="1" customWidth="1"/>
    <col min="10755" max="10755" width="25" style="1" customWidth="1"/>
    <col min="10756" max="10756" width="12.5703125" style="1" customWidth="1"/>
    <col min="10757" max="10757" width="13.7109375" style="1" customWidth="1"/>
    <col min="10758" max="10758" width="13.85546875" style="1" customWidth="1"/>
    <col min="10759" max="10759" width="13.28515625" style="1" customWidth="1"/>
    <col min="10760" max="10760" width="13" style="1" customWidth="1"/>
    <col min="10761" max="10761" width="13.28515625" style="1" customWidth="1"/>
    <col min="10762" max="10762" width="13" style="1" customWidth="1"/>
    <col min="10763" max="10763" width="12.5703125" style="1" customWidth="1"/>
    <col min="10764" max="10765" width="13" style="1" customWidth="1"/>
    <col min="10766" max="11009" width="9.140625" style="1"/>
    <col min="11010" max="11010" width="4.28515625" style="1" customWidth="1"/>
    <col min="11011" max="11011" width="25" style="1" customWidth="1"/>
    <col min="11012" max="11012" width="12.5703125" style="1" customWidth="1"/>
    <col min="11013" max="11013" width="13.7109375" style="1" customWidth="1"/>
    <col min="11014" max="11014" width="13.85546875" style="1" customWidth="1"/>
    <col min="11015" max="11015" width="13.28515625" style="1" customWidth="1"/>
    <col min="11016" max="11016" width="13" style="1" customWidth="1"/>
    <col min="11017" max="11017" width="13.28515625" style="1" customWidth="1"/>
    <col min="11018" max="11018" width="13" style="1" customWidth="1"/>
    <col min="11019" max="11019" width="12.5703125" style="1" customWidth="1"/>
    <col min="11020" max="11021" width="13" style="1" customWidth="1"/>
    <col min="11022" max="11265" width="9.140625" style="1"/>
    <col min="11266" max="11266" width="4.28515625" style="1" customWidth="1"/>
    <col min="11267" max="11267" width="25" style="1" customWidth="1"/>
    <col min="11268" max="11268" width="12.5703125" style="1" customWidth="1"/>
    <col min="11269" max="11269" width="13.7109375" style="1" customWidth="1"/>
    <col min="11270" max="11270" width="13.85546875" style="1" customWidth="1"/>
    <col min="11271" max="11271" width="13.28515625" style="1" customWidth="1"/>
    <col min="11272" max="11272" width="13" style="1" customWidth="1"/>
    <col min="11273" max="11273" width="13.28515625" style="1" customWidth="1"/>
    <col min="11274" max="11274" width="13" style="1" customWidth="1"/>
    <col min="11275" max="11275" width="12.5703125" style="1" customWidth="1"/>
    <col min="11276" max="11277" width="13" style="1" customWidth="1"/>
    <col min="11278" max="11521" width="9.140625" style="1"/>
    <col min="11522" max="11522" width="4.28515625" style="1" customWidth="1"/>
    <col min="11523" max="11523" width="25" style="1" customWidth="1"/>
    <col min="11524" max="11524" width="12.5703125" style="1" customWidth="1"/>
    <col min="11525" max="11525" width="13.7109375" style="1" customWidth="1"/>
    <col min="11526" max="11526" width="13.85546875" style="1" customWidth="1"/>
    <col min="11527" max="11527" width="13.28515625" style="1" customWidth="1"/>
    <col min="11528" max="11528" width="13" style="1" customWidth="1"/>
    <col min="11529" max="11529" width="13.28515625" style="1" customWidth="1"/>
    <col min="11530" max="11530" width="13" style="1" customWidth="1"/>
    <col min="11531" max="11531" width="12.5703125" style="1" customWidth="1"/>
    <col min="11532" max="11533" width="13" style="1" customWidth="1"/>
    <col min="11534" max="11777" width="9.140625" style="1"/>
    <col min="11778" max="11778" width="4.28515625" style="1" customWidth="1"/>
    <col min="11779" max="11779" width="25" style="1" customWidth="1"/>
    <col min="11780" max="11780" width="12.5703125" style="1" customWidth="1"/>
    <col min="11781" max="11781" width="13.7109375" style="1" customWidth="1"/>
    <col min="11782" max="11782" width="13.85546875" style="1" customWidth="1"/>
    <col min="11783" max="11783" width="13.28515625" style="1" customWidth="1"/>
    <col min="11784" max="11784" width="13" style="1" customWidth="1"/>
    <col min="11785" max="11785" width="13.28515625" style="1" customWidth="1"/>
    <col min="11786" max="11786" width="13" style="1" customWidth="1"/>
    <col min="11787" max="11787" width="12.5703125" style="1" customWidth="1"/>
    <col min="11788" max="11789" width="13" style="1" customWidth="1"/>
    <col min="11790" max="12033" width="9.140625" style="1"/>
    <col min="12034" max="12034" width="4.28515625" style="1" customWidth="1"/>
    <col min="12035" max="12035" width="25" style="1" customWidth="1"/>
    <col min="12036" max="12036" width="12.5703125" style="1" customWidth="1"/>
    <col min="12037" max="12037" width="13.7109375" style="1" customWidth="1"/>
    <col min="12038" max="12038" width="13.85546875" style="1" customWidth="1"/>
    <col min="12039" max="12039" width="13.28515625" style="1" customWidth="1"/>
    <col min="12040" max="12040" width="13" style="1" customWidth="1"/>
    <col min="12041" max="12041" width="13.28515625" style="1" customWidth="1"/>
    <col min="12042" max="12042" width="13" style="1" customWidth="1"/>
    <col min="12043" max="12043" width="12.5703125" style="1" customWidth="1"/>
    <col min="12044" max="12045" width="13" style="1" customWidth="1"/>
    <col min="12046" max="12289" width="9.140625" style="1"/>
    <col min="12290" max="12290" width="4.28515625" style="1" customWidth="1"/>
    <col min="12291" max="12291" width="25" style="1" customWidth="1"/>
    <col min="12292" max="12292" width="12.5703125" style="1" customWidth="1"/>
    <col min="12293" max="12293" width="13.7109375" style="1" customWidth="1"/>
    <col min="12294" max="12294" width="13.85546875" style="1" customWidth="1"/>
    <col min="12295" max="12295" width="13.28515625" style="1" customWidth="1"/>
    <col min="12296" max="12296" width="13" style="1" customWidth="1"/>
    <col min="12297" max="12297" width="13.28515625" style="1" customWidth="1"/>
    <col min="12298" max="12298" width="13" style="1" customWidth="1"/>
    <col min="12299" max="12299" width="12.5703125" style="1" customWidth="1"/>
    <col min="12300" max="12301" width="13" style="1" customWidth="1"/>
    <col min="12302" max="12545" width="9.140625" style="1"/>
    <col min="12546" max="12546" width="4.28515625" style="1" customWidth="1"/>
    <col min="12547" max="12547" width="25" style="1" customWidth="1"/>
    <col min="12548" max="12548" width="12.5703125" style="1" customWidth="1"/>
    <col min="12549" max="12549" width="13.7109375" style="1" customWidth="1"/>
    <col min="12550" max="12550" width="13.85546875" style="1" customWidth="1"/>
    <col min="12551" max="12551" width="13.28515625" style="1" customWidth="1"/>
    <col min="12552" max="12552" width="13" style="1" customWidth="1"/>
    <col min="12553" max="12553" width="13.28515625" style="1" customWidth="1"/>
    <col min="12554" max="12554" width="13" style="1" customWidth="1"/>
    <col min="12555" max="12555" width="12.5703125" style="1" customWidth="1"/>
    <col min="12556" max="12557" width="13" style="1" customWidth="1"/>
    <col min="12558" max="12801" width="9.140625" style="1"/>
    <col min="12802" max="12802" width="4.28515625" style="1" customWidth="1"/>
    <col min="12803" max="12803" width="25" style="1" customWidth="1"/>
    <col min="12804" max="12804" width="12.5703125" style="1" customWidth="1"/>
    <col min="12805" max="12805" width="13.7109375" style="1" customWidth="1"/>
    <col min="12806" max="12806" width="13.85546875" style="1" customWidth="1"/>
    <col min="12807" max="12807" width="13.28515625" style="1" customWidth="1"/>
    <col min="12808" max="12808" width="13" style="1" customWidth="1"/>
    <col min="12809" max="12809" width="13.28515625" style="1" customWidth="1"/>
    <col min="12810" max="12810" width="13" style="1" customWidth="1"/>
    <col min="12811" max="12811" width="12.5703125" style="1" customWidth="1"/>
    <col min="12812" max="12813" width="13" style="1" customWidth="1"/>
    <col min="12814" max="13057" width="9.140625" style="1"/>
    <col min="13058" max="13058" width="4.28515625" style="1" customWidth="1"/>
    <col min="13059" max="13059" width="25" style="1" customWidth="1"/>
    <col min="13060" max="13060" width="12.5703125" style="1" customWidth="1"/>
    <col min="13061" max="13061" width="13.7109375" style="1" customWidth="1"/>
    <col min="13062" max="13062" width="13.85546875" style="1" customWidth="1"/>
    <col min="13063" max="13063" width="13.28515625" style="1" customWidth="1"/>
    <col min="13064" max="13064" width="13" style="1" customWidth="1"/>
    <col min="13065" max="13065" width="13.28515625" style="1" customWidth="1"/>
    <col min="13066" max="13066" width="13" style="1" customWidth="1"/>
    <col min="13067" max="13067" width="12.5703125" style="1" customWidth="1"/>
    <col min="13068" max="13069" width="13" style="1" customWidth="1"/>
    <col min="13070" max="13313" width="9.140625" style="1"/>
    <col min="13314" max="13314" width="4.28515625" style="1" customWidth="1"/>
    <col min="13315" max="13315" width="25" style="1" customWidth="1"/>
    <col min="13316" max="13316" width="12.5703125" style="1" customWidth="1"/>
    <col min="13317" max="13317" width="13.7109375" style="1" customWidth="1"/>
    <col min="13318" max="13318" width="13.85546875" style="1" customWidth="1"/>
    <col min="13319" max="13319" width="13.28515625" style="1" customWidth="1"/>
    <col min="13320" max="13320" width="13" style="1" customWidth="1"/>
    <col min="13321" max="13321" width="13.28515625" style="1" customWidth="1"/>
    <col min="13322" max="13322" width="13" style="1" customWidth="1"/>
    <col min="13323" max="13323" width="12.5703125" style="1" customWidth="1"/>
    <col min="13324" max="13325" width="13" style="1" customWidth="1"/>
    <col min="13326" max="13569" width="9.140625" style="1"/>
    <col min="13570" max="13570" width="4.28515625" style="1" customWidth="1"/>
    <col min="13571" max="13571" width="25" style="1" customWidth="1"/>
    <col min="13572" max="13572" width="12.5703125" style="1" customWidth="1"/>
    <col min="13573" max="13573" width="13.7109375" style="1" customWidth="1"/>
    <col min="13574" max="13574" width="13.85546875" style="1" customWidth="1"/>
    <col min="13575" max="13575" width="13.28515625" style="1" customWidth="1"/>
    <col min="13576" max="13576" width="13" style="1" customWidth="1"/>
    <col min="13577" max="13577" width="13.28515625" style="1" customWidth="1"/>
    <col min="13578" max="13578" width="13" style="1" customWidth="1"/>
    <col min="13579" max="13579" width="12.5703125" style="1" customWidth="1"/>
    <col min="13580" max="13581" width="13" style="1" customWidth="1"/>
    <col min="13582" max="13825" width="9.140625" style="1"/>
    <col min="13826" max="13826" width="4.28515625" style="1" customWidth="1"/>
    <col min="13827" max="13827" width="25" style="1" customWidth="1"/>
    <col min="13828" max="13828" width="12.5703125" style="1" customWidth="1"/>
    <col min="13829" max="13829" width="13.7109375" style="1" customWidth="1"/>
    <col min="13830" max="13830" width="13.85546875" style="1" customWidth="1"/>
    <col min="13831" max="13831" width="13.28515625" style="1" customWidth="1"/>
    <col min="13832" max="13832" width="13" style="1" customWidth="1"/>
    <col min="13833" max="13833" width="13.28515625" style="1" customWidth="1"/>
    <col min="13834" max="13834" width="13" style="1" customWidth="1"/>
    <col min="13835" max="13835" width="12.5703125" style="1" customWidth="1"/>
    <col min="13836" max="13837" width="13" style="1" customWidth="1"/>
    <col min="13838" max="14081" width="9.140625" style="1"/>
    <col min="14082" max="14082" width="4.28515625" style="1" customWidth="1"/>
    <col min="14083" max="14083" width="25" style="1" customWidth="1"/>
    <col min="14084" max="14084" width="12.5703125" style="1" customWidth="1"/>
    <col min="14085" max="14085" width="13.7109375" style="1" customWidth="1"/>
    <col min="14086" max="14086" width="13.85546875" style="1" customWidth="1"/>
    <col min="14087" max="14087" width="13.28515625" style="1" customWidth="1"/>
    <col min="14088" max="14088" width="13" style="1" customWidth="1"/>
    <col min="14089" max="14089" width="13.28515625" style="1" customWidth="1"/>
    <col min="14090" max="14090" width="13" style="1" customWidth="1"/>
    <col min="14091" max="14091" width="12.5703125" style="1" customWidth="1"/>
    <col min="14092" max="14093" width="13" style="1" customWidth="1"/>
    <col min="14094" max="14337" width="9.140625" style="1"/>
    <col min="14338" max="14338" width="4.28515625" style="1" customWidth="1"/>
    <col min="14339" max="14339" width="25" style="1" customWidth="1"/>
    <col min="14340" max="14340" width="12.5703125" style="1" customWidth="1"/>
    <col min="14341" max="14341" width="13.7109375" style="1" customWidth="1"/>
    <col min="14342" max="14342" width="13.85546875" style="1" customWidth="1"/>
    <col min="14343" max="14343" width="13.28515625" style="1" customWidth="1"/>
    <col min="14344" max="14344" width="13" style="1" customWidth="1"/>
    <col min="14345" max="14345" width="13.28515625" style="1" customWidth="1"/>
    <col min="14346" max="14346" width="13" style="1" customWidth="1"/>
    <col min="14347" max="14347" width="12.5703125" style="1" customWidth="1"/>
    <col min="14348" max="14349" width="13" style="1" customWidth="1"/>
    <col min="14350" max="14593" width="9.140625" style="1"/>
    <col min="14594" max="14594" width="4.28515625" style="1" customWidth="1"/>
    <col min="14595" max="14595" width="25" style="1" customWidth="1"/>
    <col min="14596" max="14596" width="12.5703125" style="1" customWidth="1"/>
    <col min="14597" max="14597" width="13.7109375" style="1" customWidth="1"/>
    <col min="14598" max="14598" width="13.85546875" style="1" customWidth="1"/>
    <col min="14599" max="14599" width="13.28515625" style="1" customWidth="1"/>
    <col min="14600" max="14600" width="13" style="1" customWidth="1"/>
    <col min="14601" max="14601" width="13.28515625" style="1" customWidth="1"/>
    <col min="14602" max="14602" width="13" style="1" customWidth="1"/>
    <col min="14603" max="14603" width="12.5703125" style="1" customWidth="1"/>
    <col min="14604" max="14605" width="13" style="1" customWidth="1"/>
    <col min="14606" max="14849" width="9.140625" style="1"/>
    <col min="14850" max="14850" width="4.28515625" style="1" customWidth="1"/>
    <col min="14851" max="14851" width="25" style="1" customWidth="1"/>
    <col min="14852" max="14852" width="12.5703125" style="1" customWidth="1"/>
    <col min="14853" max="14853" width="13.7109375" style="1" customWidth="1"/>
    <col min="14854" max="14854" width="13.85546875" style="1" customWidth="1"/>
    <col min="14855" max="14855" width="13.28515625" style="1" customWidth="1"/>
    <col min="14856" max="14856" width="13" style="1" customWidth="1"/>
    <col min="14857" max="14857" width="13.28515625" style="1" customWidth="1"/>
    <col min="14858" max="14858" width="13" style="1" customWidth="1"/>
    <col min="14859" max="14859" width="12.5703125" style="1" customWidth="1"/>
    <col min="14860" max="14861" width="13" style="1" customWidth="1"/>
    <col min="14862" max="15105" width="9.140625" style="1"/>
    <col min="15106" max="15106" width="4.28515625" style="1" customWidth="1"/>
    <col min="15107" max="15107" width="25" style="1" customWidth="1"/>
    <col min="15108" max="15108" width="12.5703125" style="1" customWidth="1"/>
    <col min="15109" max="15109" width="13.7109375" style="1" customWidth="1"/>
    <col min="15110" max="15110" width="13.85546875" style="1" customWidth="1"/>
    <col min="15111" max="15111" width="13.28515625" style="1" customWidth="1"/>
    <col min="15112" max="15112" width="13" style="1" customWidth="1"/>
    <col min="15113" max="15113" width="13.28515625" style="1" customWidth="1"/>
    <col min="15114" max="15114" width="13" style="1" customWidth="1"/>
    <col min="15115" max="15115" width="12.5703125" style="1" customWidth="1"/>
    <col min="15116" max="15117" width="13" style="1" customWidth="1"/>
    <col min="15118" max="15361" width="9.140625" style="1"/>
    <col min="15362" max="15362" width="4.28515625" style="1" customWidth="1"/>
    <col min="15363" max="15363" width="25" style="1" customWidth="1"/>
    <col min="15364" max="15364" width="12.5703125" style="1" customWidth="1"/>
    <col min="15365" max="15365" width="13.7109375" style="1" customWidth="1"/>
    <col min="15366" max="15366" width="13.85546875" style="1" customWidth="1"/>
    <col min="15367" max="15367" width="13.28515625" style="1" customWidth="1"/>
    <col min="15368" max="15368" width="13" style="1" customWidth="1"/>
    <col min="15369" max="15369" width="13.28515625" style="1" customWidth="1"/>
    <col min="15370" max="15370" width="13" style="1" customWidth="1"/>
    <col min="15371" max="15371" width="12.5703125" style="1" customWidth="1"/>
    <col min="15372" max="15373" width="13" style="1" customWidth="1"/>
    <col min="15374" max="15617" width="9.140625" style="1"/>
    <col min="15618" max="15618" width="4.28515625" style="1" customWidth="1"/>
    <col min="15619" max="15619" width="25" style="1" customWidth="1"/>
    <col min="15620" max="15620" width="12.5703125" style="1" customWidth="1"/>
    <col min="15621" max="15621" width="13.7109375" style="1" customWidth="1"/>
    <col min="15622" max="15622" width="13.85546875" style="1" customWidth="1"/>
    <col min="15623" max="15623" width="13.28515625" style="1" customWidth="1"/>
    <col min="15624" max="15624" width="13" style="1" customWidth="1"/>
    <col min="15625" max="15625" width="13.28515625" style="1" customWidth="1"/>
    <col min="15626" max="15626" width="13" style="1" customWidth="1"/>
    <col min="15627" max="15627" width="12.5703125" style="1" customWidth="1"/>
    <col min="15628" max="15629" width="13" style="1" customWidth="1"/>
    <col min="15630" max="15873" width="9.140625" style="1"/>
    <col min="15874" max="15874" width="4.28515625" style="1" customWidth="1"/>
    <col min="15875" max="15875" width="25" style="1" customWidth="1"/>
    <col min="15876" max="15876" width="12.5703125" style="1" customWidth="1"/>
    <col min="15877" max="15877" width="13.7109375" style="1" customWidth="1"/>
    <col min="15878" max="15878" width="13.85546875" style="1" customWidth="1"/>
    <col min="15879" max="15879" width="13.28515625" style="1" customWidth="1"/>
    <col min="15880" max="15880" width="13" style="1" customWidth="1"/>
    <col min="15881" max="15881" width="13.28515625" style="1" customWidth="1"/>
    <col min="15882" max="15882" width="13" style="1" customWidth="1"/>
    <col min="15883" max="15883" width="12.5703125" style="1" customWidth="1"/>
    <col min="15884" max="15885" width="13" style="1" customWidth="1"/>
    <col min="15886" max="16129" width="9.140625" style="1"/>
    <col min="16130" max="16130" width="4.28515625" style="1" customWidth="1"/>
    <col min="16131" max="16131" width="25" style="1" customWidth="1"/>
    <col min="16132" max="16132" width="12.5703125" style="1" customWidth="1"/>
    <col min="16133" max="16133" width="13.7109375" style="1" customWidth="1"/>
    <col min="16134" max="16134" width="13.85546875" style="1" customWidth="1"/>
    <col min="16135" max="16135" width="13.28515625" style="1" customWidth="1"/>
    <col min="16136" max="16136" width="13" style="1" customWidth="1"/>
    <col min="16137" max="16137" width="13.28515625" style="1" customWidth="1"/>
    <col min="16138" max="16138" width="13" style="1" customWidth="1"/>
    <col min="16139" max="16139" width="12.5703125" style="1" customWidth="1"/>
    <col min="16140" max="16141" width="13" style="1" customWidth="1"/>
    <col min="16142" max="16384" width="9.140625" style="1"/>
  </cols>
  <sheetData>
    <row r="1" spans="1:19" ht="18.75" x14ac:dyDescent="0.2">
      <c r="A1" s="48" t="s">
        <v>71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9" ht="18.75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46.5" customHeight="1" x14ac:dyDescent="0.2">
      <c r="A3" s="38" t="s">
        <v>75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11"/>
      <c r="S3" s="11"/>
    </row>
    <row r="4" spans="1:19" x14ac:dyDescent="0.2">
      <c r="A4" s="2"/>
      <c r="B4" s="2"/>
      <c r="C4" s="17"/>
      <c r="D4" s="2"/>
      <c r="E4" s="17"/>
      <c r="F4" s="2"/>
      <c r="G4" s="2"/>
      <c r="H4" s="2"/>
      <c r="I4" s="2"/>
      <c r="J4" s="2"/>
      <c r="K4" s="2"/>
      <c r="L4" s="2"/>
      <c r="M4" s="2"/>
      <c r="N4" s="17"/>
      <c r="O4" s="2"/>
      <c r="P4" s="17"/>
      <c r="Q4" s="24" t="s">
        <v>45</v>
      </c>
    </row>
    <row r="5" spans="1:19" s="3" customFormat="1" ht="16.5" customHeight="1" x14ac:dyDescent="0.2">
      <c r="A5" s="29" t="s">
        <v>42</v>
      </c>
      <c r="B5" s="29" t="s">
        <v>43</v>
      </c>
      <c r="C5" s="33" t="s">
        <v>55</v>
      </c>
      <c r="D5" s="39" t="s">
        <v>52</v>
      </c>
      <c r="E5" s="41" t="s">
        <v>61</v>
      </c>
      <c r="F5" s="39" t="s">
        <v>62</v>
      </c>
      <c r="G5" s="44" t="s">
        <v>57</v>
      </c>
      <c r="H5" s="44"/>
      <c r="I5" s="29" t="s">
        <v>77</v>
      </c>
      <c r="J5" s="35" t="s">
        <v>67</v>
      </c>
      <c r="K5" s="29" t="s">
        <v>65</v>
      </c>
      <c r="L5" s="46" t="s">
        <v>70</v>
      </c>
      <c r="M5" s="29" t="s">
        <v>68</v>
      </c>
      <c r="N5" s="31" t="s">
        <v>60</v>
      </c>
      <c r="O5" s="29" t="s">
        <v>56</v>
      </c>
      <c r="P5" s="33" t="s">
        <v>53</v>
      </c>
      <c r="Q5" s="33" t="s">
        <v>54</v>
      </c>
    </row>
    <row r="6" spans="1:19" s="3" customFormat="1" ht="50.25" customHeight="1" x14ac:dyDescent="0.2">
      <c r="A6" s="30"/>
      <c r="B6" s="30"/>
      <c r="C6" s="34"/>
      <c r="D6" s="40"/>
      <c r="E6" s="42"/>
      <c r="F6" s="43"/>
      <c r="G6" s="13" t="s">
        <v>63</v>
      </c>
      <c r="H6" s="13" t="s">
        <v>64</v>
      </c>
      <c r="I6" s="45"/>
      <c r="J6" s="36"/>
      <c r="K6" s="45"/>
      <c r="L6" s="47"/>
      <c r="M6" s="30"/>
      <c r="N6" s="32"/>
      <c r="O6" s="30"/>
      <c r="P6" s="34"/>
      <c r="Q6" s="34"/>
    </row>
    <row r="7" spans="1:19" s="26" customFormat="1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 t="s">
        <v>69</v>
      </c>
      <c r="G7" s="25">
        <v>7</v>
      </c>
      <c r="H7" s="25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</row>
    <row r="8" spans="1:19" s="3" customFormat="1" x14ac:dyDescent="0.2">
      <c r="A8" s="4">
        <v>1</v>
      </c>
      <c r="B8" s="5" t="s">
        <v>9</v>
      </c>
      <c r="C8" s="18">
        <v>0</v>
      </c>
      <c r="D8" s="6">
        <v>238875</v>
      </c>
      <c r="E8" s="18">
        <v>1.6</v>
      </c>
      <c r="F8" s="6">
        <v>2229331.4</v>
      </c>
      <c r="G8" s="6">
        <v>2205331.4</v>
      </c>
      <c r="H8" s="6">
        <v>24000</v>
      </c>
      <c r="I8" s="6">
        <v>2121831.3783560488</v>
      </c>
      <c r="J8" s="6">
        <v>5640.2108399999997</v>
      </c>
      <c r="K8" s="6">
        <v>243860</v>
      </c>
      <c r="L8" s="6">
        <v>0</v>
      </c>
      <c r="M8" s="6">
        <v>0</v>
      </c>
      <c r="N8" s="18">
        <v>0</v>
      </c>
      <c r="O8" s="6">
        <v>0</v>
      </c>
      <c r="P8" s="18">
        <v>0</v>
      </c>
      <c r="Q8" s="18">
        <f>C8+P8</f>
        <v>0</v>
      </c>
    </row>
    <row r="9" spans="1:19" s="3" customFormat="1" x14ac:dyDescent="0.2">
      <c r="A9" s="4">
        <v>2</v>
      </c>
      <c r="B9" s="5" t="s">
        <v>0</v>
      </c>
      <c r="C9" s="18">
        <v>0</v>
      </c>
      <c r="D9" s="6">
        <v>234147</v>
      </c>
      <c r="E9" s="18">
        <v>1.9</v>
      </c>
      <c r="F9" s="6">
        <v>2213350.110318237</v>
      </c>
      <c r="G9" s="6">
        <v>2197350.110318237</v>
      </c>
      <c r="H9" s="6">
        <v>16000</v>
      </c>
      <c r="I9" s="6">
        <v>2368012.6260000002</v>
      </c>
      <c r="J9" s="6">
        <v>1663.374</v>
      </c>
      <c r="K9" s="6">
        <v>21930</v>
      </c>
      <c r="L9" s="6">
        <v>0</v>
      </c>
      <c r="M9" s="6">
        <v>35052.334000000003</v>
      </c>
      <c r="N9" s="18">
        <v>85442</v>
      </c>
      <c r="O9" s="6">
        <v>0</v>
      </c>
      <c r="P9" s="18">
        <v>85442</v>
      </c>
      <c r="Q9" s="18">
        <f t="shared" ref="Q9:Q21" si="0">C9+P9</f>
        <v>85442</v>
      </c>
    </row>
    <row r="10" spans="1:19" s="3" customFormat="1" x14ac:dyDescent="0.2">
      <c r="A10" s="4">
        <v>3</v>
      </c>
      <c r="B10" s="5" t="s">
        <v>2</v>
      </c>
      <c r="C10" s="18">
        <v>0</v>
      </c>
      <c r="D10" s="6">
        <v>623424</v>
      </c>
      <c r="E10" s="18">
        <v>1.6</v>
      </c>
      <c r="F10" s="6">
        <v>8253390</v>
      </c>
      <c r="G10" s="6">
        <v>8224490</v>
      </c>
      <c r="H10" s="6">
        <v>28900</v>
      </c>
      <c r="I10" s="6">
        <v>5537626.8141088085</v>
      </c>
      <c r="J10" s="6">
        <v>6235.4789900000005</v>
      </c>
      <c r="K10" s="6">
        <v>245588</v>
      </c>
      <c r="L10" s="6">
        <v>0</v>
      </c>
      <c r="M10" s="6">
        <v>0</v>
      </c>
      <c r="N10" s="18">
        <v>0</v>
      </c>
      <c r="O10" s="6">
        <v>0</v>
      </c>
      <c r="P10" s="18">
        <v>0</v>
      </c>
      <c r="Q10" s="18">
        <f t="shared" si="0"/>
        <v>0</v>
      </c>
    </row>
    <row r="11" spans="1:19" s="3" customFormat="1" x14ac:dyDescent="0.2">
      <c r="A11" s="4">
        <v>4</v>
      </c>
      <c r="B11" s="5" t="s">
        <v>6</v>
      </c>
      <c r="C11" s="18">
        <v>11065.4</v>
      </c>
      <c r="D11" s="6">
        <v>78569</v>
      </c>
      <c r="E11" s="18">
        <v>1.6</v>
      </c>
      <c r="F11" s="6">
        <v>455109.92274666665</v>
      </c>
      <c r="G11" s="6">
        <v>422872.12274666666</v>
      </c>
      <c r="H11" s="6">
        <v>32237.8</v>
      </c>
      <c r="I11" s="6">
        <v>479827</v>
      </c>
      <c r="J11" s="6">
        <v>0</v>
      </c>
      <c r="K11" s="6">
        <v>2968</v>
      </c>
      <c r="L11" s="6">
        <v>0</v>
      </c>
      <c r="M11" s="6">
        <v>0</v>
      </c>
      <c r="N11" s="18">
        <v>10966.7</v>
      </c>
      <c r="O11" s="6">
        <v>0</v>
      </c>
      <c r="P11" s="18">
        <v>10966.7</v>
      </c>
      <c r="Q11" s="18">
        <f t="shared" si="0"/>
        <v>22032.1</v>
      </c>
    </row>
    <row r="12" spans="1:19" s="3" customFormat="1" x14ac:dyDescent="0.2">
      <c r="A12" s="4">
        <v>5</v>
      </c>
      <c r="B12" s="5" t="s">
        <v>7</v>
      </c>
      <c r="C12" s="18">
        <v>71168.600000000006</v>
      </c>
      <c r="D12" s="6">
        <v>82820</v>
      </c>
      <c r="E12" s="18">
        <v>2.1</v>
      </c>
      <c r="F12" s="6">
        <v>734852.68369369954</v>
      </c>
      <c r="G12" s="6">
        <v>639951.88369369949</v>
      </c>
      <c r="H12" s="6">
        <v>94900.800000000003</v>
      </c>
      <c r="I12" s="6">
        <v>735339.14285017631</v>
      </c>
      <c r="J12" s="6">
        <v>40495.711000000003</v>
      </c>
      <c r="K12" s="6">
        <v>-24918</v>
      </c>
      <c r="L12" s="6">
        <v>0</v>
      </c>
      <c r="M12" s="6">
        <v>0</v>
      </c>
      <c r="N12" s="18">
        <v>33229.300000000003</v>
      </c>
      <c r="O12" s="6">
        <v>20</v>
      </c>
      <c r="P12" s="18">
        <v>33229.300000000003</v>
      </c>
      <c r="Q12" s="18">
        <f t="shared" si="0"/>
        <v>104397.90000000001</v>
      </c>
    </row>
    <row r="13" spans="1:19" s="3" customFormat="1" x14ac:dyDescent="0.2">
      <c r="A13" s="4">
        <v>6</v>
      </c>
      <c r="B13" s="5" t="s">
        <v>8</v>
      </c>
      <c r="C13" s="18">
        <v>42329.700000000004</v>
      </c>
      <c r="D13" s="6">
        <v>51338</v>
      </c>
      <c r="E13" s="18">
        <v>1.6</v>
      </c>
      <c r="F13" s="6">
        <v>423155.7</v>
      </c>
      <c r="G13" s="6">
        <v>284519</v>
      </c>
      <c r="H13" s="6">
        <v>138636.70000000001</v>
      </c>
      <c r="I13" s="6">
        <v>368427.65473000001</v>
      </c>
      <c r="J13" s="6">
        <v>89807.345269999991</v>
      </c>
      <c r="K13" s="6">
        <v>0</v>
      </c>
      <c r="L13" s="6">
        <v>0</v>
      </c>
      <c r="M13" s="6">
        <v>15432.887470000001</v>
      </c>
      <c r="N13" s="18">
        <v>25470.1</v>
      </c>
      <c r="O13" s="6">
        <v>21247</v>
      </c>
      <c r="P13" s="18">
        <v>0</v>
      </c>
      <c r="Q13" s="18">
        <f t="shared" si="0"/>
        <v>42329.700000000004</v>
      </c>
    </row>
    <row r="14" spans="1:19" s="3" customFormat="1" x14ac:dyDescent="0.2">
      <c r="A14" s="4">
        <v>7</v>
      </c>
      <c r="B14" s="5" t="s">
        <v>12</v>
      </c>
      <c r="C14" s="18">
        <v>22170.9</v>
      </c>
      <c r="D14" s="6">
        <v>53089</v>
      </c>
      <c r="E14" s="18">
        <v>1.9</v>
      </c>
      <c r="F14" s="6">
        <v>440325.8</v>
      </c>
      <c r="G14" s="6">
        <v>280537.3</v>
      </c>
      <c r="H14" s="6">
        <v>159788.5</v>
      </c>
      <c r="I14" s="6">
        <v>460815.63188</v>
      </c>
      <c r="J14" s="6">
        <v>89573.368119999999</v>
      </c>
      <c r="K14" s="6">
        <v>-2667</v>
      </c>
      <c r="L14" s="6">
        <v>1000</v>
      </c>
      <c r="M14" s="6">
        <v>15113.957</v>
      </c>
      <c r="N14" s="18">
        <v>64967.9</v>
      </c>
      <c r="O14" s="6">
        <v>42172</v>
      </c>
      <c r="P14" s="18">
        <v>0</v>
      </c>
      <c r="Q14" s="18">
        <f t="shared" si="0"/>
        <v>22170.9</v>
      </c>
    </row>
    <row r="15" spans="1:19" s="3" customFormat="1" x14ac:dyDescent="0.2">
      <c r="A15" s="4">
        <v>8</v>
      </c>
      <c r="B15" s="5" t="s">
        <v>16</v>
      </c>
      <c r="C15" s="18">
        <v>15819</v>
      </c>
      <c r="D15" s="6">
        <v>112111</v>
      </c>
      <c r="E15" s="18">
        <v>1.6</v>
      </c>
      <c r="F15" s="6">
        <v>476006.70226333331</v>
      </c>
      <c r="G15" s="6">
        <v>344612.10226333333</v>
      </c>
      <c r="H15" s="6">
        <v>131394.59999999998</v>
      </c>
      <c r="I15" s="6">
        <v>706149.4063625345</v>
      </c>
      <c r="J15" s="6">
        <v>3811.6462299999998</v>
      </c>
      <c r="K15" s="6">
        <v>2930</v>
      </c>
      <c r="L15" s="6">
        <v>0</v>
      </c>
      <c r="M15" s="6">
        <v>1362</v>
      </c>
      <c r="N15" s="18">
        <v>117177.7</v>
      </c>
      <c r="O15" s="6">
        <v>76</v>
      </c>
      <c r="P15" s="18">
        <v>117177.7</v>
      </c>
      <c r="Q15" s="18">
        <f t="shared" si="0"/>
        <v>132996.70000000001</v>
      </c>
    </row>
    <row r="16" spans="1:19" s="3" customFormat="1" x14ac:dyDescent="0.2">
      <c r="A16" s="4">
        <v>9</v>
      </c>
      <c r="B16" s="5" t="s">
        <v>23</v>
      </c>
      <c r="C16" s="18">
        <v>8642.7000000000007</v>
      </c>
      <c r="D16" s="6">
        <v>49890</v>
      </c>
      <c r="E16" s="18">
        <v>2.1</v>
      </c>
      <c r="F16" s="6">
        <v>444147.71208550752</v>
      </c>
      <c r="G16" s="6">
        <v>375628.21208550752</v>
      </c>
      <c r="H16" s="6">
        <v>68519.5</v>
      </c>
      <c r="I16" s="6">
        <v>460540.87517999997</v>
      </c>
      <c r="J16" s="6">
        <v>48536.124819999997</v>
      </c>
      <c r="K16" s="6">
        <v>5637</v>
      </c>
      <c r="L16" s="6">
        <v>14142.7</v>
      </c>
      <c r="M16" s="6">
        <v>35609.300000000003</v>
      </c>
      <c r="N16" s="18">
        <v>54984.1</v>
      </c>
      <c r="O16" s="6">
        <v>26112</v>
      </c>
      <c r="P16" s="18">
        <v>0</v>
      </c>
      <c r="Q16" s="18">
        <f t="shared" si="0"/>
        <v>8642.7000000000007</v>
      </c>
    </row>
    <row r="17" spans="1:17" s="3" customFormat="1" x14ac:dyDescent="0.2">
      <c r="A17" s="4">
        <v>10</v>
      </c>
      <c r="B17" s="5" t="s">
        <v>24</v>
      </c>
      <c r="C17" s="18">
        <v>33424.800000000003</v>
      </c>
      <c r="D17" s="6">
        <v>64475</v>
      </c>
      <c r="E17" s="18">
        <v>1.6</v>
      </c>
      <c r="F17" s="6">
        <v>414130.7</v>
      </c>
      <c r="G17" s="6">
        <v>323109</v>
      </c>
      <c r="H17" s="6">
        <v>91021.700000000012</v>
      </c>
      <c r="I17" s="6">
        <v>470555.48953999998</v>
      </c>
      <c r="J17" s="6">
        <v>42516.510459999998</v>
      </c>
      <c r="K17" s="6">
        <v>-4300</v>
      </c>
      <c r="L17" s="6">
        <v>5636.7</v>
      </c>
      <c r="M17" s="6">
        <v>17777.7</v>
      </c>
      <c r="N17" s="18">
        <v>63864.4</v>
      </c>
      <c r="O17" s="6">
        <v>10001</v>
      </c>
      <c r="P17" s="18">
        <v>0</v>
      </c>
      <c r="Q17" s="18">
        <f t="shared" si="0"/>
        <v>33424.800000000003</v>
      </c>
    </row>
    <row r="18" spans="1:17" s="3" customFormat="1" x14ac:dyDescent="0.2">
      <c r="A18" s="4">
        <v>11</v>
      </c>
      <c r="B18" s="5" t="s">
        <v>27</v>
      </c>
      <c r="C18" s="18">
        <v>10823.600000000002</v>
      </c>
      <c r="D18" s="6">
        <v>74881</v>
      </c>
      <c r="E18" s="18">
        <v>1.6</v>
      </c>
      <c r="F18" s="6">
        <v>469684.07399999996</v>
      </c>
      <c r="G18" s="6">
        <v>364846.77399999998</v>
      </c>
      <c r="H18" s="6">
        <v>104837.29999999999</v>
      </c>
      <c r="I18" s="6">
        <v>522485.12422</v>
      </c>
      <c r="J18" s="6">
        <v>63018.875780000002</v>
      </c>
      <c r="K18" s="6">
        <v>3537</v>
      </c>
      <c r="L18" s="6">
        <v>0</v>
      </c>
      <c r="M18" s="6">
        <v>33249.785000000003</v>
      </c>
      <c r="N18" s="18">
        <v>73382.899999999994</v>
      </c>
      <c r="O18" s="6">
        <v>53956</v>
      </c>
      <c r="P18" s="18">
        <v>0</v>
      </c>
      <c r="Q18" s="18">
        <f t="shared" si="0"/>
        <v>10823.600000000002</v>
      </c>
    </row>
    <row r="19" spans="1:17" s="3" customFormat="1" x14ac:dyDescent="0.2">
      <c r="A19" s="4">
        <v>12</v>
      </c>
      <c r="B19" s="5" t="s">
        <v>29</v>
      </c>
      <c r="C19" s="18">
        <v>0</v>
      </c>
      <c r="D19" s="6">
        <v>51068</v>
      </c>
      <c r="E19" s="18">
        <v>1.6</v>
      </c>
      <c r="F19" s="6">
        <v>325557.53167207789</v>
      </c>
      <c r="G19" s="6">
        <v>298063.13167207787</v>
      </c>
      <c r="H19" s="6">
        <v>27494.400000000001</v>
      </c>
      <c r="I19" s="6">
        <v>375033.31154076516</v>
      </c>
      <c r="J19" s="6">
        <v>10249.249220000002</v>
      </c>
      <c r="K19" s="6">
        <v>478</v>
      </c>
      <c r="L19" s="6">
        <v>3563</v>
      </c>
      <c r="M19" s="6">
        <v>4616</v>
      </c>
      <c r="N19" s="18">
        <v>33998.699999999997</v>
      </c>
      <c r="O19" s="6">
        <v>0</v>
      </c>
      <c r="P19" s="18">
        <v>33998.699999999997</v>
      </c>
      <c r="Q19" s="18">
        <f t="shared" si="0"/>
        <v>33998.699999999997</v>
      </c>
    </row>
    <row r="20" spans="1:17" s="3" customFormat="1" x14ac:dyDescent="0.2">
      <c r="A20" s="4">
        <v>13</v>
      </c>
      <c r="B20" s="5" t="s">
        <v>31</v>
      </c>
      <c r="C20" s="18">
        <v>0</v>
      </c>
      <c r="D20" s="6">
        <v>50088</v>
      </c>
      <c r="E20" s="18">
        <v>2.2000000000000002</v>
      </c>
      <c r="F20" s="6">
        <v>634167.08700000006</v>
      </c>
      <c r="G20" s="6">
        <v>622617.08700000006</v>
      </c>
      <c r="H20" s="6">
        <v>11549.999999999998</v>
      </c>
      <c r="I20" s="6">
        <v>505775.02935544838</v>
      </c>
      <c r="J20" s="6">
        <v>19737.151999999998</v>
      </c>
      <c r="K20" s="6">
        <v>4512</v>
      </c>
      <c r="L20" s="6">
        <v>0</v>
      </c>
      <c r="M20" s="6">
        <v>14098.962</v>
      </c>
      <c r="N20" s="18">
        <v>0</v>
      </c>
      <c r="O20" s="6">
        <v>0</v>
      </c>
      <c r="P20" s="18">
        <v>0</v>
      </c>
      <c r="Q20" s="18">
        <f t="shared" si="0"/>
        <v>0</v>
      </c>
    </row>
    <row r="21" spans="1:17" s="3" customFormat="1" x14ac:dyDescent="0.2">
      <c r="A21" s="4">
        <v>14</v>
      </c>
      <c r="B21" s="5" t="s">
        <v>35</v>
      </c>
      <c r="C21" s="18">
        <v>1535.8</v>
      </c>
      <c r="D21" s="6">
        <v>64690</v>
      </c>
      <c r="E21" s="18">
        <v>1.6</v>
      </c>
      <c r="F21" s="6">
        <v>409728.79999999993</v>
      </c>
      <c r="G21" s="6">
        <v>375151.69999999995</v>
      </c>
      <c r="H21" s="6">
        <v>34577.1</v>
      </c>
      <c r="I21" s="6">
        <v>407460.50876</v>
      </c>
      <c r="J21" s="6">
        <v>69569.491239999988</v>
      </c>
      <c r="K21" s="6">
        <v>2385</v>
      </c>
      <c r="L21" s="6">
        <v>3377</v>
      </c>
      <c r="M21" s="6">
        <v>12515.8</v>
      </c>
      <c r="N21" s="18">
        <v>40746.800000000003</v>
      </c>
      <c r="O21" s="6">
        <v>1759</v>
      </c>
      <c r="P21" s="18">
        <v>0</v>
      </c>
      <c r="Q21" s="18">
        <f t="shared" si="0"/>
        <v>1535.8</v>
      </c>
    </row>
    <row r="22" spans="1:17" s="3" customFormat="1" x14ac:dyDescent="0.2">
      <c r="A22" s="4"/>
      <c r="B22" s="5" t="s">
        <v>78</v>
      </c>
      <c r="C22" s="18">
        <f>SUM(C8:C21)</f>
        <v>216980.50000000003</v>
      </c>
      <c r="D22" s="6">
        <f t="shared" ref="D22:Q22" si="1">SUM(D8:D21)</f>
        <v>1829465</v>
      </c>
      <c r="E22" s="18"/>
      <c r="F22" s="6">
        <f t="shared" si="1"/>
        <v>17922938.223779522</v>
      </c>
      <c r="G22" s="6">
        <f t="shared" si="1"/>
        <v>16959079.823779523</v>
      </c>
      <c r="H22" s="6">
        <f t="shared" si="1"/>
        <v>963858.40000000014</v>
      </c>
      <c r="I22" s="6">
        <f t="shared" si="1"/>
        <v>15519879.992883779</v>
      </c>
      <c r="J22" s="6">
        <f t="shared" si="1"/>
        <v>490854.53797000006</v>
      </c>
      <c r="K22" s="6">
        <f t="shared" si="1"/>
        <v>501940</v>
      </c>
      <c r="L22" s="6">
        <f t="shared" si="1"/>
        <v>27719.4</v>
      </c>
      <c r="M22" s="6">
        <f t="shared" si="1"/>
        <v>184828.72547</v>
      </c>
      <c r="N22" s="18">
        <f t="shared" si="1"/>
        <v>604230.6</v>
      </c>
      <c r="O22" s="6">
        <f t="shared" si="1"/>
        <v>155343</v>
      </c>
      <c r="P22" s="18">
        <f t="shared" si="1"/>
        <v>280814.40000000002</v>
      </c>
      <c r="Q22" s="18">
        <f t="shared" si="1"/>
        <v>497794.9</v>
      </c>
    </row>
    <row r="23" spans="1:17" s="7" customFormat="1" ht="15" x14ac:dyDescent="0.25">
      <c r="C23" s="27">
        <f>C22+'РАСЧЕТ дотменее 45'!C38</f>
        <v>680000</v>
      </c>
      <c r="D23" s="15">
        <f>D22+'РАСЧЕТ дотменее 45'!D38</f>
        <v>2412800</v>
      </c>
      <c r="E23" s="27"/>
      <c r="F23" s="15">
        <f>F22+'РАСЧЕТ дотменее 45'!F38</f>
        <v>23701029.138915181</v>
      </c>
      <c r="G23" s="15">
        <f>G22+'РАСЧЕТ дотменее 45'!G38</f>
        <v>20496730.438915182</v>
      </c>
      <c r="H23" s="15">
        <f>H22+'РАСЧЕТ дотменее 45'!H38</f>
        <v>3204298.7</v>
      </c>
      <c r="I23" s="15">
        <f>I22+'РАСЧЕТ дотменее 45'!I38</f>
        <v>20904167.164668001</v>
      </c>
      <c r="J23" s="15">
        <f>J22+'РАСЧЕТ дотменее 45'!M38</f>
        <v>1011998.0967999999</v>
      </c>
      <c r="K23" s="15">
        <f>K22+'РАСЧЕТ дотменее 45'!J38</f>
        <v>599700</v>
      </c>
      <c r="L23" s="15">
        <f>L22+'РАСЧЕТ дотменее 45'!K38</f>
        <v>83851.891800000012</v>
      </c>
      <c r="M23" s="15">
        <f>M22+'РАСЧЕТ дотменее 45'!N38</f>
        <v>400620.12847</v>
      </c>
      <c r="N23" s="27">
        <f>N22+'РАСЧЕТ дотменее 45'!P38</f>
        <v>1300000</v>
      </c>
      <c r="O23" s="15">
        <f>O22+'РАСЧЕТ дотменее 45'!Q38</f>
        <v>335402</v>
      </c>
      <c r="P23" s="27">
        <f>P22+'РАСЧЕТ дотменее 45'!R38</f>
        <v>473376.50000000006</v>
      </c>
      <c r="Q23" s="27">
        <f>Q22+'РАСЧЕТ дотменее 45'!S38</f>
        <v>1153376.5</v>
      </c>
    </row>
    <row r="24" spans="1:17" s="9" customFormat="1" ht="15" x14ac:dyDescent="0.25">
      <c r="C24" s="20"/>
      <c r="D24" s="10"/>
      <c r="E24" s="20"/>
      <c r="F24" s="10"/>
      <c r="G24" s="10"/>
      <c r="H24" s="10"/>
      <c r="I24" s="10"/>
      <c r="J24" s="10"/>
      <c r="K24" s="10"/>
      <c r="L24" s="10"/>
      <c r="M24" s="10"/>
      <c r="N24" s="20"/>
      <c r="O24" s="10"/>
      <c r="P24" s="20"/>
      <c r="Q24" s="20"/>
    </row>
    <row r="25" spans="1:17" s="11" customFormat="1" ht="18.75" x14ac:dyDescent="0.2">
      <c r="A25" s="11" t="s">
        <v>46</v>
      </c>
      <c r="C25" s="21"/>
      <c r="E25" s="21"/>
      <c r="N25" s="21"/>
      <c r="P25" s="28" t="s">
        <v>47</v>
      </c>
      <c r="Q25" s="28"/>
    </row>
    <row r="26" spans="1:17" s="12" customFormat="1" x14ac:dyDescent="0.2">
      <c r="C26" s="22"/>
      <c r="E26" s="22"/>
      <c r="N26" s="22"/>
      <c r="P26" s="22"/>
      <c r="Q26" s="22"/>
    </row>
    <row r="27" spans="1:17" s="12" customFormat="1" x14ac:dyDescent="0.2">
      <c r="A27" s="12" t="s">
        <v>48</v>
      </c>
      <c r="C27" s="22"/>
      <c r="E27" s="22"/>
      <c r="N27" s="22"/>
      <c r="P27" s="22"/>
      <c r="Q27" s="22"/>
    </row>
    <row r="28" spans="1:17" x14ac:dyDescent="0.2">
      <c r="A28" s="12" t="s">
        <v>49</v>
      </c>
    </row>
    <row r="29" spans="1:17" x14ac:dyDescent="0.2">
      <c r="A29" s="12" t="s">
        <v>50</v>
      </c>
    </row>
    <row r="30" spans="1:17" x14ac:dyDescent="0.2">
      <c r="A30" s="12" t="s">
        <v>51</v>
      </c>
    </row>
  </sheetData>
  <sheetProtection sort="0" autoFilter="0"/>
  <mergeCells count="20">
    <mergeCell ref="A1:Q1"/>
    <mergeCell ref="A2:Q2"/>
    <mergeCell ref="A3:Q3"/>
    <mergeCell ref="A5:A6"/>
    <mergeCell ref="B5:B6"/>
    <mergeCell ref="C5:C6"/>
    <mergeCell ref="D5:D6"/>
    <mergeCell ref="E5:E6"/>
    <mergeCell ref="F5:F6"/>
    <mergeCell ref="G5:H5"/>
    <mergeCell ref="O5:O6"/>
    <mergeCell ref="P5:P6"/>
    <mergeCell ref="Q5:Q6"/>
    <mergeCell ref="P25:Q25"/>
    <mergeCell ref="I5:I6"/>
    <mergeCell ref="J5:J6"/>
    <mergeCell ref="K5:K6"/>
    <mergeCell ref="L5:L6"/>
    <mergeCell ref="M5:M6"/>
    <mergeCell ref="N5:N6"/>
  </mergeCells>
  <conditionalFormatting sqref="A8:A22">
    <cfRule type="cellIs" dxfId="1" priority="2" stopIfTrue="1" operator="equal">
      <formula>0</formula>
    </cfRule>
  </conditionalFormatting>
  <conditionalFormatting sqref="A7:Q7">
    <cfRule type="cellIs" dxfId="0" priority="1" stopIfTrue="1" operator="equal">
      <formula>"оценка МФ"</formula>
    </cfRule>
  </conditionalFormatting>
  <pageMargins left="0.7" right="0.7" top="0.75" bottom="0.75" header="0.3" footer="0.3"/>
  <pageSetup paperSize="9" scale="62" fitToHeight="0" orientation="landscape" r:id="rId1"/>
  <headerFooter differentFirst="1">
    <oddHeader>&amp;C&amp;P</oddHeader>
    <firstHeader>&amp;C2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дотменее 45</vt:lpstr>
      <vt:lpstr>РАСЧЕТ дотболее 45 </vt:lpstr>
      <vt:lpstr>'РАСЧЕТ дотболее 45 '!Область_печати</vt:lpstr>
      <vt:lpstr>'РАСЧЕТ дотменее 45'!Область_печати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Тимофеева В.В.</cp:lastModifiedBy>
  <cp:lastPrinted>2016-12-09T06:38:06Z</cp:lastPrinted>
  <dcterms:created xsi:type="dcterms:W3CDTF">2016-11-04T04:35:20Z</dcterms:created>
  <dcterms:modified xsi:type="dcterms:W3CDTF">2016-12-09T07:19:01Z</dcterms:modified>
</cp:coreProperties>
</file>