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_апрель\Сдано в ЗС\Текст+приложения\"/>
    </mc:Choice>
  </mc:AlternateContent>
  <bookViews>
    <workbookView xWindow="14250" yWindow="705" windowWidth="12630" windowHeight="10350"/>
  </bookViews>
  <sheets>
    <sheet name="Прил 20" sheetId="3" r:id="rId1"/>
  </sheets>
  <definedNames>
    <definedName name="_xlnm._FilterDatabase" localSheetId="0" hidden="1">'Прил 20'!$10:$51</definedName>
    <definedName name="Z_0948687A_ED4C_4E86_ACDC_7791D399CDCB_.wvu.FilterData" localSheetId="0" hidden="1">'Прил 20'!$A$9:$L$53</definedName>
    <definedName name="Z_0948687A_ED4C_4E86_ACDC_7791D399CDCB_.wvu.PrintArea" localSheetId="0" hidden="1">'Прил 20'!$A$5:$L$53</definedName>
    <definedName name="Z_0948687A_ED4C_4E86_ACDC_7791D399CDCB_.wvu.PrintTitles" localSheetId="0" hidden="1">'Прил 20'!$9:$9</definedName>
    <definedName name="Z_1009D6BC_934C_4F8D_A3F8_D3E77D623C6B_.wvu.FilterData" localSheetId="0" hidden="1">'Прил 20'!$A$23:$L$53</definedName>
    <definedName name="Z_1767F16B_9815_444E_A20C_D059F1FAD72D_.wvu.FilterData" localSheetId="0" hidden="1">'Прил 20'!#REF!</definedName>
    <definedName name="Z_1B709841_4EC0_4FB6_A48E_94C0D6A210C5_.wvu.FilterData" localSheetId="0" hidden="1">'Прил 20'!$A$23:$L$53</definedName>
    <definedName name="Z_23EA9A17_A2D7_46AD_9146_326C2A3A4D41_.wvu.FilterData" localSheetId="0" hidden="1">'Прил 20'!$A$23:$L$53</definedName>
    <definedName name="Z_2D2CC007_D2F8_4DB9_ADE3_763E54A6001C_.wvu.FilterData" localSheetId="0" hidden="1">'Прил 20'!#REF!</definedName>
    <definedName name="Z_2D2CC007_D2F8_4DB9_ADE3_763E54A6001C_.wvu.PrintTitles" localSheetId="0" hidden="1">'Прил 20'!$9:$9</definedName>
    <definedName name="Z_3BE37D7E_13C4_450A_9D2D_F1300A6B6141_.wvu.FilterData" localSheetId="0" hidden="1">'Прил 20'!$A$9:$L$53</definedName>
    <definedName name="Z_3BE37D7E_13C4_450A_9D2D_F1300A6B6141_.wvu.PrintArea" localSheetId="0" hidden="1">'Прил 20'!$A$5:$L$53</definedName>
    <definedName name="Z_3BE37D7E_13C4_450A_9D2D_F1300A6B6141_.wvu.PrintTitles" localSheetId="0" hidden="1">'Прил 20'!$9:$9</definedName>
    <definedName name="Z_3EE8A904_E0AB_4B4C_9A92_AAD63D74C3C2_.wvu.FilterData" localSheetId="0" hidden="1">'Прил 20'!$A$23:$L$53</definedName>
    <definedName name="Z_46383ADA_5B4F_49EF_8FEF_3ABB26E3B446_.wvu.FilterData" localSheetId="0" hidden="1">'Прил 20'!$A$23:$L$53</definedName>
    <definedName name="Z_6626486D_D7BF_4882_9E67_4E3356FFC526_.wvu.FilterData" localSheetId="0" hidden="1">'Прил 20'!$A$23:$L$53</definedName>
    <definedName name="Z_7D6CD42A_25E5_4BAB_8433_B5EFA9119084_.wvu.FilterData" localSheetId="0" hidden="1">'Прил 20'!#REF!</definedName>
    <definedName name="Z_7D6CD42A_25E5_4BAB_8433_B5EFA9119084_.wvu.PrintTitles" localSheetId="0" hidden="1">'Прил 20'!$9:$9</definedName>
    <definedName name="Z_8251D77D_25D7_4DEC_BD93_6466B6E26E34_.wvu.FilterData" localSheetId="0" hidden="1">'Прил 20'!$A$9:$L$53</definedName>
    <definedName name="Z_87E3E651_D33C_4CFE_AF8E_C3DEF2933CB3_.wvu.FilterData" localSheetId="0" hidden="1">'Прил 20'!$A$23:$L$53</definedName>
    <definedName name="Z_95333465_A7B7_496F_91D2_C400D49B8523_.wvu.FilterData" localSheetId="0" hidden="1">'Прил 20'!#REF!</definedName>
    <definedName name="Z_A9EB871A_7A70_442A_9A0B_D9B756EF7470_.wvu.FilterData" localSheetId="0" hidden="1">'Прил 20'!#REF!</definedName>
    <definedName name="Z_BD543DE7_FB15_429B_A65D_35D765972EA7_.wvu.FilterData" localSheetId="0" hidden="1">'Прил 20'!$A$23:$L$53</definedName>
    <definedName name="Z_D060F7B0_7075_4291_8BB8_017B1656182C_.wvu.FilterData" localSheetId="0" hidden="1">'Прил 20'!$A$23:$L$53</definedName>
    <definedName name="Z_D6F58B54_85B1_4682_8E5C_1B399F2B6EC3_.wvu.FilterData" localSheetId="0" hidden="1">'Прил 20'!#REF!</definedName>
    <definedName name="Z_D6F58B54_85B1_4682_8E5C_1B399F2B6EC3_.wvu.PrintArea" localSheetId="0" hidden="1">'Прил 20'!$A$5:$L$53</definedName>
    <definedName name="Z_D6F58B54_85B1_4682_8E5C_1B399F2B6EC3_.wvu.PrintTitles" localSheetId="0" hidden="1">'Прил 20'!$A:$C,'Прил 20'!$9:$9</definedName>
    <definedName name="Z_DCEE2045_31C2_49A5_B0AE_C94FE91E0DB1_.wvu.FilterData" localSheetId="0" hidden="1">'Прил 20'!#REF!</definedName>
    <definedName name="Z_DCEE2045_31C2_49A5_B0AE_C94FE91E0DB1_.wvu.PrintTitles" localSheetId="0" hidden="1">'Прил 20'!$9:$9</definedName>
    <definedName name="Z_DD5F8160_FC78_4239_BB6E_030535621173_.wvu.FilterData" localSheetId="0" hidden="1">'Прил 20'!#REF!</definedName>
    <definedName name="Z_E929A7E6_BEFF_4602_89FE_77DA7C7E2819_.wvu.FilterData" localSheetId="0" hidden="1">'Прил 20'!$A$23:$L$53</definedName>
    <definedName name="Z_ED635D07_66F4_4333_8D28_9DB06CEA5214_.wvu.FilterData" localSheetId="0" hidden="1">'Прил 20'!$A$23:$L$53</definedName>
    <definedName name="Z_F0DEE67E_749C_4692_81D0_A0D5E9A59246_.wvu.FilterData" localSheetId="0" hidden="1">'Прил 20'!$A$23:$L$53</definedName>
    <definedName name="Z_F16A91DC_6932_42F5_A973_B00AF7990FA9_.wvu.FilterData" localSheetId="0" hidden="1">'Прил 20'!$A$23:$L$53</definedName>
    <definedName name="Z_F1A87904_71C1_4A8E_951F_277F7EC3D0FD_.wvu.FilterData" localSheetId="0" hidden="1">'Прил 20'!$A$23:$L$53</definedName>
    <definedName name="Z_F1E9EFE9_2371_46F6_AB50_707EF6A8BEF5_.wvu.FilterData" localSheetId="0" hidden="1">'Прил 20'!$A$23:$L$53</definedName>
    <definedName name="Z_F1E9EFE9_2371_46F6_AB50_707EF6A8BEF5_.wvu.PrintArea" localSheetId="0" hidden="1">'Прил 20'!$A$5:$L$53</definedName>
    <definedName name="Z_F1E9EFE9_2371_46F6_AB50_707EF6A8BEF5_.wvu.PrintTitles" localSheetId="0" hidden="1">'Прил 20'!$A:$C,'Прил 20'!$9:$9</definedName>
    <definedName name="Z_FC540934_549E_430C_9AE9_9FB4A912322C_.wvu.FilterData" localSheetId="0" hidden="1">'Прил 20'!#REF!</definedName>
    <definedName name="Z_FC540934_549E_430C_9AE9_9FB4A912322C_.wvu.PrintArea" localSheetId="0" hidden="1">'Прил 20'!$A$5:$L$53</definedName>
    <definedName name="Z_FC540934_549E_430C_9AE9_9FB4A912322C_.wvu.PrintTitles" localSheetId="0" hidden="1">'Прил 20'!$9:$9</definedName>
    <definedName name="_xlnm.Print_Titles" localSheetId="0">'Прил 20'!$9:$9</definedName>
    <definedName name="_xlnm.Print_Area" localSheetId="0">'Прил 20'!$A$1:$N$53</definedName>
  </definedNames>
  <calcPr calcId="162913"/>
  <customWorkbookViews>
    <customWorkbookView name="Анапольская О.В. - Личное представление" guid="{7D6CD42A-25E5-4BAB-8433-B5EFA9119084}" mergeInterval="0" personalView="1" maximized="1" windowWidth="1916" windowHeight="855" activeSheetId="1"/>
    <customWorkbookView name="Иванова В.А. - Личное представление" guid="{3BE37D7E-13C4-450A-9D2D-F1300A6B6141}" mergeInterval="0" personalView="1" maximized="1" windowWidth="1916" windowHeight="855" activeSheetId="1"/>
    <customWorkbookView name="Загария М.В. - Личное представление" guid="{3229F4DA-159B-41AC-911E-4AC3D4A2E082}" mergeInterval="0" personalView="1" maximized="1" windowWidth="1276" windowHeight="785" activeSheetId="1"/>
    <customWorkbookView name="Квасникова Е.В. - Личное представление" guid="{BB688C60-BD47-4B2F-B7DF-7594A3BAB84A}" mergeInterval="0" personalView="1" maximized="1" windowWidth="1276" windowHeight="807" activeSheetId="1"/>
    <customWorkbookView name="Андреева А.В. - Личное представление" guid="{EAB96210-E895-4B3B-A79D-FA6D978D51CE}" mergeInterval="0" personalView="1" maximized="1" windowWidth="1276" windowHeight="809" activeSheetId="1"/>
    <customWorkbookView name="Гладышева - Личное представление" guid="{6F256EAC-3ED1-4242-9816-7E484B97D3ED}" mergeInterval="0" personalView="1" maximized="1" windowWidth="1276" windowHeight="762" activeSheetId="1"/>
    <customWorkbookView name="Воронина Г. - Личное представление" guid="{2CFF4E83-FE03-45B5-8762-4B833F302C10}" mergeInterval="0" personalView="1" maximized="1" windowWidth="1020" windowHeight="569" activeSheetId="1"/>
    <customWorkbookView name="Бердникова Л.А. - Личное представление" guid="{F95006FC-1208-4018-95E1-9F8FD18EA415}" mergeInterval="0" personalView="1" maximized="1" windowWidth="1276" windowHeight="830" activeSheetId="1"/>
    <customWorkbookView name="Николаева И.В. - Личное представление" guid="{8B1EBB5F-2F91-46E7-950B-3D400D8092A7}" mergeInterval="0" personalView="1" maximized="1" windowWidth="1276" windowHeight="844" activeSheetId="1"/>
    <customWorkbookView name="Загария Марина Васильевна - Личное представление" guid="{608F8FD0-31FF-4A8D-8B9E-5167A48DFBB8}" mergeInterval="0" personalView="1" maximized="1" windowWidth="1276" windowHeight="769" activeSheetId="1"/>
    <customWorkbookView name="k215_1 - Личное представление" guid="{019E0A0A-7075-4B34-B54A-96147EF5FAE6}" mergeInterval="0" personalView="1" maximized="1" windowWidth="1276" windowHeight="797" activeSheetId="1"/>
    <customWorkbookView name="Елизарова М.В. - Личное представление" guid="{0B569D01-E87D-42C3-A683-3C246D44B37E}" mergeInterval="0" personalView="1" maximized="1" windowWidth="1276" windowHeight="833" activeSheetId="1"/>
    <customWorkbookView name="Красноштанова  - Личное представление" guid="{4DBCA470-6FC6-4EBD-99E8-D194F9BF1854}" mergeInterval="0" personalView="1" maximized="1" windowWidth="1276" windowHeight="832" activeSheetId="1"/>
    <customWorkbookView name="Иванова - Личное представление" guid="{DBCACDF5-B175-4A07-B019-F6B8F438CA23}" mergeInterval="0" personalView="1" maximized="1" windowWidth="1276" windowHeight="807" activeSheetId="1"/>
    <customWorkbookView name="XP215 - Личное представление" guid="{A7FC1187-A3DD-4CC6-8790-09DB073FA393}" mergeInterval="0" personalView="1" maximized="1" windowWidth="1276" windowHeight="807" activeSheetId="1"/>
    <customWorkbookView name="k212_5 - Личное представление" guid="{E7AE9795-CED6-4BD9-B052-D8306321C68D}" mergeInterval="0" personalView="1" maximized="1" windowWidth="1276" windowHeight="783" activeSheetId="1"/>
    <customWorkbookView name="Воронина Г.Г. - Личное представление" guid="{61C5B0BF-87AA-4DE7-B4C5-A2857CD1D3C2}" mergeInterval="0" personalView="1" maximized="1" windowWidth="1020" windowHeight="540" activeSheetId="1"/>
    <customWorkbookView name="gfu - Личное представление" guid="{F895D6AE-9788-4053-95FC-2032C6049A47}" mergeInterval="0" personalView="1" maximized="1" windowWidth="1276" windowHeight="848" activeSheetId="1"/>
    <customWorkbookView name="* - Личное представление" guid="{B9A652FE-85E2-40A5-9904-EA25260FBFF1}" mergeInterval="0" personalView="1" maximized="1" windowWidth="1276" windowHeight="833" activeSheetId="1"/>
    <customWorkbookView name="Байбурова  - Личное представление" guid="{17EE31DD-8FF3-4AF2-925D-07B52768739A}" mergeInterval="0" personalView="1" maximized="1" windowWidth="1020" windowHeight="550" activeSheetId="1"/>
    <customWorkbookView name="Красноштанова А.С. - Личное представление" guid="{13EF378B-C315-4720-82C0-F70814A5CC5A}" mergeInterval="0" personalView="1" maximized="1" windowWidth="1276" windowHeight="826" activeSheetId="1"/>
    <customWorkbookView name="Уварова И.В. - Личное представление" guid="{3BB0216E-2870-41DF-A45F-8DEB407BF107}" mergeInterval="0" personalView="1" maximized="1" windowWidth="1276" windowHeight="878" activeSheetId="1"/>
    <customWorkbookView name="Байбурова И.Н. - Личное представление" guid="{41F73FC8-3151-4F38-B2EA-912842809F03}" mergeInterval="0" personalView="1" maximized="1" windowWidth="1276" windowHeight="773" activeSheetId="1"/>
    <customWorkbookView name="Волкова - Личное представление" guid="{D5C1BDDB-0133-4491-8CE7-0876FF626D1D}" mergeInterval="0" personalView="1" maximized="1" windowWidth="1276" windowHeight="827" activeSheetId="1"/>
    <customWorkbookView name="Сидоренко С.А. - Личное представление" guid="{33570A50-A3A8-4D59-9BD3-4602B4AC1F03}" mergeInterval="0" personalView="1" maximized="1" windowWidth="1020" windowHeight="509" activeSheetId="1"/>
    <customWorkbookView name="Порубаева Е.В. - Личное представление" guid="{71616C96-58A5-491D-85D2-CDCC47A09FF3}" mergeInterval="0" personalView="1" maximized="1" windowWidth="1276" windowHeight="800" activeSheetId="1"/>
    <customWorkbookView name="chernigova_ea - Личное представление" guid="{F1E9EFE9-2371-46F6-AB50-707EF6A8BEF5}" mergeInterval="0" personalView="1" maximized="1" xWindow="1" yWindow="1" windowWidth="1280" windowHeight="782" activeSheetId="1"/>
    <customWorkbookView name="Федоренко А.В. - Личное представление" guid="{D6F58B54-85B1-4682-8E5C-1B399F2B6EC3}" mergeInterval="0" personalView="1" maximized="1" windowWidth="1276" windowHeight="821" activeSheetId="1"/>
    <customWorkbookView name="Чернигова Е.А. - Личное представление" guid="{0948687A-ED4C-4E86-ACDC-7791D399CDCB}" mergeInterval="0" personalView="1" maximized="1" windowWidth="1916" windowHeight="864" activeSheetId="1"/>
    <customWorkbookView name="Гаврин С.Ю. - Личное представление" guid="{FC540934-549E-430C-9AE9-9FB4A912322C}" mergeInterval="0" personalView="1" maximized="1" windowWidth="1916" windowHeight="858" activeSheetId="1"/>
    <customWorkbookView name="Рыжова А.А. - Личное представление" guid="{2D2CC007-D2F8-4DB9-ADE3-763E54A6001C}" mergeInterval="0" personalView="1" maximized="1" windowWidth="1916" windowHeight="845" activeSheetId="1"/>
    <customWorkbookView name="k218_2 - Личное представление" guid="{DCEE2045-31C2-49A5-B0AE-C94FE91E0DB1}" mergeInterval="0" personalView="1" maximized="1" windowWidth="1916" windowHeight="813" activeSheetId="1"/>
  </customWorkbookViews>
</workbook>
</file>

<file path=xl/calcChain.xml><?xml version="1.0" encoding="utf-8"?>
<calcChain xmlns="http://schemas.openxmlformats.org/spreadsheetml/2006/main">
  <c r="H53" i="3" l="1"/>
  <c r="D53" i="3" l="1"/>
  <c r="E53" i="3"/>
  <c r="F53" i="3"/>
  <c r="G53" i="3"/>
  <c r="I53" i="3"/>
  <c r="J53" i="3"/>
  <c r="K53" i="3"/>
  <c r="L13" i="3"/>
  <c r="M13" i="3"/>
  <c r="L14" i="3"/>
  <c r="M14" i="3"/>
  <c r="L15" i="3"/>
  <c r="M15" i="3"/>
  <c r="L16" i="3"/>
  <c r="M16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L28" i="3"/>
  <c r="M28" i="3"/>
  <c r="L29" i="3"/>
  <c r="M29" i="3"/>
  <c r="L30" i="3"/>
  <c r="M30" i="3"/>
  <c r="L31" i="3"/>
  <c r="M31" i="3"/>
  <c r="L32" i="3"/>
  <c r="M32" i="3"/>
  <c r="L33" i="3"/>
  <c r="M33" i="3"/>
  <c r="L34" i="3"/>
  <c r="M34" i="3"/>
  <c r="L35" i="3"/>
  <c r="M35" i="3"/>
  <c r="L36" i="3"/>
  <c r="M36" i="3"/>
  <c r="L37" i="3"/>
  <c r="M37" i="3"/>
  <c r="L38" i="3"/>
  <c r="M38" i="3"/>
  <c r="L39" i="3"/>
  <c r="M39" i="3"/>
  <c r="L40" i="3"/>
  <c r="M40" i="3"/>
  <c r="L41" i="3"/>
  <c r="M41" i="3"/>
  <c r="L42" i="3"/>
  <c r="M42" i="3"/>
  <c r="L43" i="3"/>
  <c r="M43" i="3"/>
  <c r="L44" i="3"/>
  <c r="M44" i="3"/>
  <c r="L45" i="3"/>
  <c r="M45" i="3"/>
  <c r="L46" i="3"/>
  <c r="M46" i="3"/>
  <c r="L47" i="3"/>
  <c r="M47" i="3"/>
  <c r="L48" i="3"/>
  <c r="M48" i="3"/>
  <c r="L49" i="3"/>
  <c r="M49" i="3"/>
  <c r="L50" i="3"/>
  <c r="M50" i="3"/>
  <c r="L51" i="3"/>
  <c r="M51" i="3"/>
  <c r="L52" i="3"/>
  <c r="M52" i="3"/>
  <c r="M12" i="3"/>
  <c r="L12" i="3"/>
  <c r="M53" i="3" l="1"/>
  <c r="L53" i="3"/>
</calcChain>
</file>

<file path=xl/sharedStrings.xml><?xml version="1.0" encoding="utf-8"?>
<sst xmlns="http://schemas.openxmlformats.org/spreadsheetml/2006/main" count="105" uniqueCount="58">
  <si>
    <t>.</t>
  </si>
  <si>
    <t>ИТОГО</t>
  </si>
  <si>
    <t xml:space="preserve">Итого </t>
  </si>
  <si>
    <t>Наименования муниципальных районов (городских округов), поселений</t>
  </si>
  <si>
    <t>Муниципальное образование «Баяндаевский район»</t>
  </si>
  <si>
    <t>Муниципальное образование города Бодайбо и района</t>
  </si>
  <si>
    <t>Муниципальное образование «Братский район»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</si>
  <si>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</si>
  <si>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</si>
  <si>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</si>
  <si>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</si>
  <si>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Мамско-Чуйского района</t>
  </si>
  <si>
    <t>Ольхонское районное муниципальное образование</t>
  </si>
  <si>
    <t>Усть-Кутское муниципальное образование</t>
  </si>
  <si>
    <t>Приобретение и доставка топлива и горюче-смазочных материалов, необходимых для обеспечения деятельности муниципальных учреждений и органов местного самоуправления муниципальных образований Иркутской области</t>
  </si>
  <si>
    <t>Частичное возмещение транспортных расходов юридических лиц и индивидуальных предпринимателей, осуществляющих розничную торговлю и доставку продовольственных товаров</t>
  </si>
  <si>
    <t>(ЗА СЧЕТ СРЕДСТВ ОБЛАСТНОГО БЮДЖЕТА)</t>
  </si>
  <si>
    <t>(тыс. рублей)</t>
  </si>
  <si>
    <t>2018 год</t>
  </si>
  <si>
    <t>2019 год</t>
  </si>
  <si>
    <t>Выравнивание обеспеченности муниципальных районов (городских округов) Иркутской области по реализации ими их отдельных расходных обязательств</t>
  </si>
  <si>
    <t>Зиминское городское муниципальное образование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</si>
  <si>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</si>
  <si>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</si>
  <si>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</si>
  <si>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</si>
  <si>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</si>
  <si>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Балаганский район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</si>
  <si>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</si>
  <si>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</si>
  <si>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</si>
  <si>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</si>
  <si>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</si>
  <si>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</si>
  <si>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</si>
  <si>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</si>
  <si>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</si>
  <si>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</si>
  <si>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</si>
  <si>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</si>
  <si>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«Эхирит-Булагатский район»</t>
  </si>
  <si>
    <t>Муниципальное образование «Аларский район»»</t>
  </si>
  <si>
    <t>Муниципальное образование «Нукутский район»</t>
  </si>
  <si>
    <t>Муниципальные районы:</t>
  </si>
  <si>
    <t>Городские округа: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</si>
  <si>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</si>
  <si>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</si>
  <si>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Куйтунский район</t>
  </si>
  <si>
    <t>Формирование районных фондов финансовой поддержки поселений Иркутской области</t>
  </si>
  <si>
    <t>РАСПРЕДЕЛЕНИЕ СУБСИДИЙ, ПРЕДОСТАВЛЯЕМЫХ МЕСТНЫМ БЮДЖЕТАМ НА ПЛАНОВЫЙ ПЕРИОД 2018 И 2019 ГОДОВ</t>
  </si>
  <si>
    <t>Муниципальное образование города Братска</t>
  </si>
  <si>
    <t>Муниципальное образование Боханский район</t>
  </si>
  <si>
    <t>Осинский муниципальный район</t>
  </si>
  <si>
    <t>Муниципальное образование «Слюдянский район»</t>
  </si>
  <si>
    <t>«Приложение 20
к Закону Иркутской области 
«Об областном бюджете на 2017 год и на плановый период 2018 и 2019 годов» 
от 21 декабря 2016 года № 121-ОЗ</t>
  </si>
  <si>
    <t>».</t>
  </si>
  <si>
    <t>Приложение 15
к Закону Иркутской области «О внесении изменений в Закон Иркутской области «Об областном бюджете на 2017 год и на плановый период 2018 и 2019 годов» 
от</t>
  </si>
  <si>
    <t>город Усолье-Сибирское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</si>
</sst>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р_."/>
  </numFmts>
  <fonts count="7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0" fontId="3" fillId="0" borderId="0"/>
    <xf numFmtId="0" fontId="6" fillId="0" borderId="0"/>
  </cellStyleXfs>
  <cellXfs count="42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 shrinkToFit="1"/>
    </xf>
    <xf numFmtId="0" fontId="1" fillId="0" borderId="0" xfId="0" applyFont="1" applyFill="1" applyBorder="1" applyAlignment="1">
      <alignment horizontal="left" vertical="center" wrapText="1" shrinkToFit="1"/>
    </xf>
    <xf numFmtId="0" fontId="1" fillId="0" borderId="0" xfId="0" applyFont="1" applyFill="1" applyBorder="1" applyAlignment="1">
      <alignment vertical="center" wrapText="1" shrinkToFit="1"/>
    </xf>
    <xf numFmtId="0" fontId="2" fillId="0" borderId="0" xfId="0" applyFont="1" applyFill="1" applyAlignment="1">
      <alignment vertical="center" wrapText="1"/>
    </xf>
    <xf numFmtId="165" fontId="2" fillId="0" borderId="1" xfId="0" applyNumberFormat="1" applyFont="1" applyFill="1" applyBorder="1" applyAlignment="1">
      <alignment horizontal="right" vertical="center" wrapText="1" inden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right" vertical="center" wrapText="1" shrinkToFit="1"/>
    </xf>
    <xf numFmtId="0" fontId="1" fillId="0" borderId="0" xfId="0" applyFont="1" applyFill="1" applyBorder="1" applyAlignment="1">
      <alignment horizontal="right" vertical="center" wrapText="1" shrinkToFit="1"/>
    </xf>
    <xf numFmtId="0" fontId="1" fillId="0" borderId="2" xfId="0" applyFont="1" applyFill="1" applyBorder="1" applyAlignment="1">
      <alignment horizontal="right" vertical="top"/>
    </xf>
    <xf numFmtId="165" fontId="1" fillId="0" borderId="2" xfId="0" applyNumberFormat="1" applyFont="1" applyFill="1" applyBorder="1" applyAlignment="1">
      <alignment horizontal="right" vertical="center" wrapText="1" indent="1"/>
    </xf>
    <xf numFmtId="165" fontId="1" fillId="0" borderId="3" xfId="0" applyNumberFormat="1" applyFont="1" applyFill="1" applyBorder="1" applyAlignment="1">
      <alignment horizontal="right" vertical="center" wrapText="1" indent="1"/>
    </xf>
    <xf numFmtId="0" fontId="1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1" fillId="0" borderId="6" xfId="11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right" vertical="top"/>
    </xf>
    <xf numFmtId="0" fontId="1" fillId="0" borderId="8" xfId="0" applyFont="1" applyFill="1" applyBorder="1" applyAlignment="1">
      <alignment horizontal="left" vertical="top"/>
    </xf>
    <xf numFmtId="0" fontId="1" fillId="0" borderId="9" xfId="11" applyFont="1" applyFill="1" applyBorder="1" applyAlignment="1">
      <alignment vertical="top" wrapText="1"/>
    </xf>
    <xf numFmtId="0" fontId="1" fillId="2" borderId="0" xfId="11" applyFont="1" applyFill="1" applyAlignment="1">
      <alignment vertical="top" wrapText="1"/>
    </xf>
    <xf numFmtId="0" fontId="2" fillId="0" borderId="1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2" fillId="0" borderId="6" xfId="11" applyFont="1" applyFill="1" applyBorder="1" applyAlignment="1">
      <alignment vertical="top" wrapText="1"/>
    </xf>
    <xf numFmtId="165" fontId="2" fillId="0" borderId="2" xfId="0" applyNumberFormat="1" applyFont="1" applyFill="1" applyBorder="1" applyAlignment="1">
      <alignment horizontal="right" vertical="center" wrapText="1" indent="1"/>
    </xf>
    <xf numFmtId="165" fontId="2" fillId="0" borderId="3" xfId="0" applyNumberFormat="1" applyFont="1" applyFill="1" applyBorder="1" applyAlignment="1">
      <alignment horizontal="right" vertical="center" wrapText="1" indent="1"/>
    </xf>
    <xf numFmtId="0" fontId="1" fillId="2" borderId="0" xfId="0" applyFont="1" applyFill="1"/>
    <xf numFmtId="0" fontId="2" fillId="0" borderId="1" xfId="0" applyFont="1" applyFill="1" applyBorder="1" applyAlignment="1">
      <alignment horizontal="left" vertical="center"/>
    </xf>
    <xf numFmtId="0" fontId="2" fillId="2" borderId="1" xfId="8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0" fontId="2" fillId="0" borderId="4" xfId="8" applyFont="1" applyFill="1" applyBorder="1" applyAlignment="1">
      <alignment horizontal="center" vertical="center" wrapText="1"/>
    </xf>
    <xf numFmtId="0" fontId="2" fillId="0" borderId="5" xfId="8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2">
    <cellStyle name="_01_больница_1" xfId="1"/>
    <cellStyle name="_коммунальные" xfId="2"/>
    <cellStyle name="_Субсидия на ЗП" xfId="3"/>
    <cellStyle name="_Субсидия на ЗП - пересчитан Осинский" xfId="4"/>
    <cellStyle name="_Субсидия на зп поселениям" xfId="5"/>
    <cellStyle name="Normal_own-reg-rev" xfId="6"/>
    <cellStyle name="Обычный" xfId="0" builtinId="0"/>
    <cellStyle name="Обычный 2" xfId="7"/>
    <cellStyle name="Обычный 2 2" xfId="11"/>
    <cellStyle name="Обычный_Лист1" xfId="8"/>
    <cellStyle name="Процентный 2" xfId="9"/>
    <cellStyle name="Стиль 1" xfId="1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view="pageBreakPreview" zoomScale="90" zoomScaleNormal="85" zoomScaleSheetLayoutView="90" workbookViewId="0">
      <pane xSplit="3" ySplit="10" topLeftCell="D38" activePane="bottomRight" state="frozen"/>
      <selection pane="topRight" activeCell="D1" sqref="D1"/>
      <selection pane="bottomLeft" activeCell="A11" sqref="A11"/>
      <selection pane="bottomRight" activeCell="C22" sqref="C22"/>
    </sheetView>
  </sheetViews>
  <sheetFormatPr defaultColWidth="9.140625" defaultRowHeight="15.75" x14ac:dyDescent="0.2"/>
  <cols>
    <col min="1" max="1" width="4.85546875" style="9" customWidth="1"/>
    <col min="2" max="2" width="1.85546875" style="3" customWidth="1"/>
    <col min="3" max="3" width="57.85546875" style="3" customWidth="1"/>
    <col min="4" max="5" width="27.85546875" style="3" customWidth="1"/>
    <col min="6" max="7" width="24.5703125" style="14" customWidth="1"/>
    <col min="8" max="8" width="20.7109375" style="14" customWidth="1"/>
    <col min="9" max="9" width="20.5703125" style="14" customWidth="1"/>
    <col min="10" max="10" width="18.42578125" style="14" customWidth="1"/>
    <col min="11" max="11" width="16" style="14" bestFit="1" customWidth="1"/>
    <col min="12" max="13" width="16.5703125" style="16" customWidth="1"/>
    <col min="14" max="14" width="2.7109375" style="1" customWidth="1"/>
    <col min="15" max="16384" width="9.140625" style="1"/>
  </cols>
  <sheetData>
    <row r="1" spans="1:13" x14ac:dyDescent="0.2">
      <c r="K1" s="36" t="s">
        <v>56</v>
      </c>
      <c r="L1" s="36"/>
      <c r="M1" s="36"/>
    </row>
    <row r="2" spans="1:13" ht="81" customHeight="1" x14ac:dyDescent="0.2">
      <c r="K2" s="36"/>
      <c r="L2" s="36"/>
      <c r="M2" s="36"/>
    </row>
    <row r="3" spans="1:13" x14ac:dyDescent="0.2">
      <c r="K3" s="37" t="s">
        <v>54</v>
      </c>
      <c r="L3" s="37"/>
      <c r="M3" s="37"/>
    </row>
    <row r="4" spans="1:13" ht="69" customHeight="1" x14ac:dyDescent="0.2">
      <c r="K4" s="37"/>
      <c r="L4" s="37"/>
      <c r="M4" s="37"/>
    </row>
    <row r="5" spans="1:13" x14ac:dyDescent="0.2">
      <c r="A5" s="41" t="s">
        <v>49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x14ac:dyDescent="0.2">
      <c r="A6" s="41" t="s">
        <v>16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3" ht="10.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15"/>
      <c r="M7" s="15"/>
    </row>
    <row r="8" spans="1:13" x14ac:dyDescent="0.2">
      <c r="A8" s="10"/>
      <c r="B8" s="4"/>
      <c r="C8" s="5"/>
      <c r="D8" s="5"/>
      <c r="E8" s="5"/>
      <c r="F8" s="2"/>
      <c r="G8" s="2"/>
      <c r="H8" s="2"/>
      <c r="I8" s="2"/>
      <c r="J8" s="2"/>
      <c r="K8" s="2"/>
      <c r="M8" s="17" t="s">
        <v>17</v>
      </c>
    </row>
    <row r="9" spans="1:13" s="18" customFormat="1" ht="78.75" customHeight="1" x14ac:dyDescent="0.2">
      <c r="A9" s="35" t="s">
        <v>3</v>
      </c>
      <c r="B9" s="35"/>
      <c r="C9" s="35"/>
      <c r="D9" s="34" t="s">
        <v>14</v>
      </c>
      <c r="E9" s="34"/>
      <c r="F9" s="34" t="s">
        <v>15</v>
      </c>
      <c r="G9" s="34"/>
      <c r="H9" s="38" t="s">
        <v>20</v>
      </c>
      <c r="I9" s="39"/>
      <c r="J9" s="38" t="s">
        <v>48</v>
      </c>
      <c r="K9" s="39"/>
      <c r="L9" s="40" t="s">
        <v>2</v>
      </c>
      <c r="M9" s="40"/>
    </row>
    <row r="10" spans="1:13" s="18" customFormat="1" x14ac:dyDescent="0.2">
      <c r="A10" s="35"/>
      <c r="B10" s="35"/>
      <c r="C10" s="35"/>
      <c r="D10" s="25" t="s">
        <v>18</v>
      </c>
      <c r="E10" s="25" t="s">
        <v>19</v>
      </c>
      <c r="F10" s="25" t="s">
        <v>18</v>
      </c>
      <c r="G10" s="25" t="s">
        <v>19</v>
      </c>
      <c r="H10" s="24" t="s">
        <v>18</v>
      </c>
      <c r="I10" s="24" t="s">
        <v>19</v>
      </c>
      <c r="J10" s="24" t="s">
        <v>18</v>
      </c>
      <c r="K10" s="24" t="s">
        <v>19</v>
      </c>
      <c r="L10" s="25" t="s">
        <v>18</v>
      </c>
      <c r="M10" s="25" t="s">
        <v>19</v>
      </c>
    </row>
    <row r="11" spans="1:13" s="6" customFormat="1" x14ac:dyDescent="0.2">
      <c r="A11" s="27"/>
      <c r="B11" s="28"/>
      <c r="C11" s="29" t="s">
        <v>44</v>
      </c>
      <c r="D11" s="30"/>
      <c r="E11" s="30"/>
      <c r="F11" s="31"/>
      <c r="G11" s="31"/>
      <c r="H11" s="31"/>
      <c r="I11" s="31"/>
      <c r="J11" s="31"/>
      <c r="K11" s="31"/>
      <c r="L11" s="31"/>
      <c r="M11" s="31"/>
    </row>
    <row r="12" spans="1:13" s="6" customFormat="1" x14ac:dyDescent="0.2">
      <c r="A12" s="11">
        <v>1</v>
      </c>
      <c r="B12" s="8" t="s">
        <v>0</v>
      </c>
      <c r="C12" s="19" t="s">
        <v>50</v>
      </c>
      <c r="D12" s="12"/>
      <c r="E12" s="12"/>
      <c r="F12" s="13"/>
      <c r="G12" s="13"/>
      <c r="H12" s="13">
        <v>3785.4</v>
      </c>
      <c r="I12" s="13">
        <v>3785.4</v>
      </c>
      <c r="J12" s="13"/>
      <c r="K12" s="13"/>
      <c r="L12" s="13">
        <f>D12+F12+H12+J12</f>
        <v>3785.4</v>
      </c>
      <c r="M12" s="13">
        <f>E12+G12+I12+K12</f>
        <v>3785.4</v>
      </c>
    </row>
    <row r="13" spans="1:13" s="6" customFormat="1" x14ac:dyDescent="0.2">
      <c r="A13" s="11">
        <v>2</v>
      </c>
      <c r="B13" s="8" t="s">
        <v>0</v>
      </c>
      <c r="C13" s="19" t="s">
        <v>21</v>
      </c>
      <c r="D13" s="12"/>
      <c r="E13" s="12"/>
      <c r="F13" s="13"/>
      <c r="G13" s="13"/>
      <c r="H13" s="13">
        <v>42316.3</v>
      </c>
      <c r="I13" s="13">
        <v>42316</v>
      </c>
      <c r="J13" s="13"/>
      <c r="K13" s="13"/>
      <c r="L13" s="13">
        <f t="shared" ref="L13:L52" si="0">D13+F13+H13+J13</f>
        <v>42316.3</v>
      </c>
      <c r="M13" s="13">
        <f t="shared" ref="M13:M52" si="1">E13+G13+I13+K13</f>
        <v>42316</v>
      </c>
    </row>
    <row r="14" spans="1:13" s="6" customFormat="1" x14ac:dyDescent="0.2">
      <c r="A14" s="11">
        <v>3</v>
      </c>
      <c r="B14" s="8" t="s">
        <v>0</v>
      </c>
      <c r="C14" s="19" t="s">
        <v>22</v>
      </c>
      <c r="D14" s="12"/>
      <c r="E14" s="12"/>
      <c r="F14" s="13"/>
      <c r="G14" s="13"/>
      <c r="H14" s="13">
        <v>27211.8</v>
      </c>
      <c r="I14" s="13">
        <v>27211.599999999999</v>
      </c>
      <c r="J14" s="13"/>
      <c r="K14" s="13"/>
      <c r="L14" s="13">
        <f t="shared" si="0"/>
        <v>27211.8</v>
      </c>
      <c r="M14" s="13">
        <f t="shared" si="1"/>
        <v>27211.599999999999</v>
      </c>
    </row>
    <row r="15" spans="1:13" s="6" customFormat="1" x14ac:dyDescent="0.2">
      <c r="A15" s="11">
        <v>4</v>
      </c>
      <c r="B15" s="8" t="s">
        <v>0</v>
      </c>
      <c r="C15" s="19" t="s">
        <v>23</v>
      </c>
      <c r="D15" s="12"/>
      <c r="E15" s="12"/>
      <c r="F15" s="13"/>
      <c r="G15" s="13"/>
      <c r="H15" s="13">
        <v>25306.1</v>
      </c>
      <c r="I15" s="13">
        <v>25249.599999999999</v>
      </c>
      <c r="J15" s="13"/>
      <c r="K15" s="13"/>
      <c r="L15" s="13">
        <f t="shared" si="0"/>
        <v>25306.1</v>
      </c>
      <c r="M15" s="13">
        <f t="shared" si="1"/>
        <v>25249.599999999999</v>
      </c>
    </row>
    <row r="16" spans="1:13" s="6" customFormat="1" x14ac:dyDescent="0.2">
      <c r="A16" s="11">
        <v>5</v>
      </c>
      <c r="B16" s="8" t="s">
        <v>0</v>
      </c>
      <c r="C16" s="19" t="s">
        <v>24</v>
      </c>
      <c r="D16" s="12"/>
      <c r="E16" s="12"/>
      <c r="F16" s="13"/>
      <c r="G16" s="13"/>
      <c r="H16" s="13">
        <v>15235.6</v>
      </c>
      <c r="I16" s="13">
        <v>15366.8</v>
      </c>
      <c r="J16" s="13"/>
      <c r="K16" s="13"/>
      <c r="L16" s="13">
        <f t="shared" si="0"/>
        <v>15235.6</v>
      </c>
      <c r="M16" s="13">
        <f t="shared" si="1"/>
        <v>15366.8</v>
      </c>
    </row>
    <row r="17" spans="1:13" s="6" customFormat="1" ht="16.5" customHeight="1" x14ac:dyDescent="0.2">
      <c r="A17" s="11">
        <v>6</v>
      </c>
      <c r="B17" s="8" t="s">
        <v>0</v>
      </c>
      <c r="C17" s="23" t="s">
        <v>57</v>
      </c>
      <c r="D17" s="12"/>
      <c r="E17" s="12"/>
      <c r="F17" s="13"/>
      <c r="G17" s="13"/>
      <c r="H17" s="13">
        <v>5128.8</v>
      </c>
      <c r="I17" s="13">
        <v>5128.7</v>
      </c>
      <c r="J17" s="13"/>
      <c r="K17" s="13"/>
      <c r="L17" s="13">
        <f t="shared" si="0"/>
        <v>5128.8</v>
      </c>
      <c r="M17" s="13">
        <f t="shared" si="1"/>
        <v>5128.7</v>
      </c>
    </row>
    <row r="18" spans="1:13" s="6" customFormat="1" x14ac:dyDescent="0.2">
      <c r="A18" s="11">
        <v>7</v>
      </c>
      <c r="B18" s="8" t="s">
        <v>0</v>
      </c>
      <c r="C18" s="19" t="s">
        <v>25</v>
      </c>
      <c r="D18" s="12"/>
      <c r="E18" s="12"/>
      <c r="F18" s="13"/>
      <c r="G18" s="13"/>
      <c r="H18" s="13">
        <v>17917.400000000001</v>
      </c>
      <c r="I18" s="13">
        <v>17917.400000000001</v>
      </c>
      <c r="J18" s="13"/>
      <c r="K18" s="13"/>
      <c r="L18" s="13">
        <f t="shared" si="0"/>
        <v>17917.400000000001</v>
      </c>
      <c r="M18" s="13">
        <f t="shared" si="1"/>
        <v>17917.400000000001</v>
      </c>
    </row>
    <row r="19" spans="1:13" s="6" customFormat="1" x14ac:dyDescent="0.2">
      <c r="A19" s="11">
        <v>8</v>
      </c>
      <c r="B19" s="8" t="s">
        <v>0</v>
      </c>
      <c r="C19" s="19" t="s">
        <v>26</v>
      </c>
      <c r="D19" s="12"/>
      <c r="E19" s="12"/>
      <c r="F19" s="13"/>
      <c r="G19" s="13"/>
      <c r="H19" s="13">
        <v>45653.599999999999</v>
      </c>
      <c r="I19" s="13">
        <v>45653.3</v>
      </c>
      <c r="J19" s="13"/>
      <c r="K19" s="13"/>
      <c r="L19" s="13">
        <f t="shared" si="0"/>
        <v>45653.599999999999</v>
      </c>
      <c r="M19" s="13">
        <f t="shared" si="1"/>
        <v>45653.3</v>
      </c>
    </row>
    <row r="20" spans="1:13" s="6" customFormat="1" x14ac:dyDescent="0.2">
      <c r="A20" s="27"/>
      <c r="B20" s="28"/>
      <c r="C20" s="29" t="s">
        <v>43</v>
      </c>
      <c r="D20" s="30"/>
      <c r="E20" s="30"/>
      <c r="F20" s="31"/>
      <c r="G20" s="31"/>
      <c r="H20" s="31"/>
      <c r="I20" s="31"/>
      <c r="J20" s="31"/>
      <c r="K20" s="31"/>
      <c r="L20" s="31">
        <f t="shared" si="0"/>
        <v>0</v>
      </c>
      <c r="M20" s="31">
        <f t="shared" si="1"/>
        <v>0</v>
      </c>
    </row>
    <row r="21" spans="1:13" s="6" customFormat="1" x14ac:dyDescent="0.2">
      <c r="A21" s="11">
        <v>9</v>
      </c>
      <c r="B21" s="8" t="s">
        <v>0</v>
      </c>
      <c r="C21" s="19" t="s">
        <v>41</v>
      </c>
      <c r="D21" s="12"/>
      <c r="E21" s="12"/>
      <c r="F21" s="13"/>
      <c r="G21" s="13"/>
      <c r="H21" s="13">
        <v>16292.6</v>
      </c>
      <c r="I21" s="13">
        <v>16322.8</v>
      </c>
      <c r="J21" s="13">
        <v>37422.6</v>
      </c>
      <c r="K21" s="13">
        <v>37211.5</v>
      </c>
      <c r="L21" s="13">
        <f t="shared" si="0"/>
        <v>53715.199999999997</v>
      </c>
      <c r="M21" s="13">
        <f t="shared" si="1"/>
        <v>53534.3</v>
      </c>
    </row>
    <row r="22" spans="1:13" s="6" customFormat="1" x14ac:dyDescent="0.2">
      <c r="A22" s="11">
        <v>10</v>
      </c>
      <c r="B22" s="8" t="s">
        <v>0</v>
      </c>
      <c r="C22" s="19" t="s">
        <v>27</v>
      </c>
      <c r="D22" s="12"/>
      <c r="E22" s="12"/>
      <c r="F22" s="13"/>
      <c r="G22" s="13"/>
      <c r="H22" s="13">
        <v>18368</v>
      </c>
      <c r="I22" s="13">
        <v>18269.900000000001</v>
      </c>
      <c r="J22" s="13">
        <v>13556.8</v>
      </c>
      <c r="K22" s="13">
        <v>13475.5</v>
      </c>
      <c r="L22" s="13">
        <f t="shared" si="0"/>
        <v>31924.799999999999</v>
      </c>
      <c r="M22" s="13">
        <f t="shared" si="1"/>
        <v>31745.4</v>
      </c>
    </row>
    <row r="23" spans="1:13" s="6" customFormat="1" x14ac:dyDescent="0.2">
      <c r="A23" s="11">
        <v>11</v>
      </c>
      <c r="B23" s="8" t="s">
        <v>0</v>
      </c>
      <c r="C23" s="19" t="s">
        <v>4</v>
      </c>
      <c r="D23" s="12"/>
      <c r="E23" s="12"/>
      <c r="F23" s="13">
        <v>131.80000000000001</v>
      </c>
      <c r="G23" s="13">
        <v>131.4</v>
      </c>
      <c r="H23" s="13">
        <v>22676.6</v>
      </c>
      <c r="I23" s="13">
        <v>22605.4</v>
      </c>
      <c r="J23" s="13">
        <v>27345.599999999999</v>
      </c>
      <c r="K23" s="13">
        <v>27192.6</v>
      </c>
      <c r="L23" s="13">
        <f t="shared" si="0"/>
        <v>50154</v>
      </c>
      <c r="M23" s="13">
        <f t="shared" si="1"/>
        <v>49929.4</v>
      </c>
    </row>
    <row r="24" spans="1:13" s="6" customFormat="1" x14ac:dyDescent="0.2">
      <c r="A24" s="11">
        <v>12</v>
      </c>
      <c r="B24" s="8" t="s">
        <v>0</v>
      </c>
      <c r="C24" s="19" t="s">
        <v>5</v>
      </c>
      <c r="D24" s="12">
        <v>41498.800000000003</v>
      </c>
      <c r="E24" s="12">
        <v>42156.4</v>
      </c>
      <c r="F24" s="13">
        <v>798.2</v>
      </c>
      <c r="G24" s="13">
        <v>795.3</v>
      </c>
      <c r="H24" s="13"/>
      <c r="I24" s="13"/>
      <c r="J24" s="13">
        <v>8207</v>
      </c>
      <c r="K24" s="13">
        <v>8137.8</v>
      </c>
      <c r="L24" s="13">
        <f t="shared" si="0"/>
        <v>50504</v>
      </c>
      <c r="M24" s="13">
        <f t="shared" si="1"/>
        <v>51089.500000000007</v>
      </c>
    </row>
    <row r="25" spans="1:13" s="6" customFormat="1" x14ac:dyDescent="0.2">
      <c r="A25" s="11">
        <v>13</v>
      </c>
      <c r="B25" s="8" t="s">
        <v>0</v>
      </c>
      <c r="C25" s="19" t="s">
        <v>51</v>
      </c>
      <c r="D25" s="12"/>
      <c r="E25" s="12"/>
      <c r="F25" s="13"/>
      <c r="G25" s="13"/>
      <c r="H25" s="13">
        <v>20289.2</v>
      </c>
      <c r="I25" s="13">
        <v>20164</v>
      </c>
      <c r="J25" s="13">
        <v>42896.3</v>
      </c>
      <c r="K25" s="13">
        <v>42643.6</v>
      </c>
      <c r="L25" s="13">
        <f t="shared" si="0"/>
        <v>63185.5</v>
      </c>
      <c r="M25" s="13">
        <f t="shared" si="1"/>
        <v>62807.6</v>
      </c>
    </row>
    <row r="26" spans="1:13" s="6" customFormat="1" x14ac:dyDescent="0.2">
      <c r="A26" s="11">
        <v>14</v>
      </c>
      <c r="B26" s="8" t="s">
        <v>0</v>
      </c>
      <c r="C26" s="19" t="s">
        <v>6</v>
      </c>
      <c r="D26" s="12"/>
      <c r="E26" s="12"/>
      <c r="F26" s="13">
        <v>2591.1</v>
      </c>
      <c r="G26" s="13">
        <v>2602.1</v>
      </c>
      <c r="H26" s="13">
        <v>55886.5</v>
      </c>
      <c r="I26" s="13">
        <v>56193.2</v>
      </c>
      <c r="J26" s="13">
        <v>88291.199999999997</v>
      </c>
      <c r="K26" s="13">
        <v>87795.7</v>
      </c>
      <c r="L26" s="13">
        <f t="shared" si="0"/>
        <v>146768.79999999999</v>
      </c>
      <c r="M26" s="13">
        <f t="shared" si="1"/>
        <v>146591</v>
      </c>
    </row>
    <row r="27" spans="1:13" s="6" customFormat="1" x14ac:dyDescent="0.2">
      <c r="A27" s="11">
        <v>15</v>
      </c>
      <c r="B27" s="8" t="s">
        <v>0</v>
      </c>
      <c r="C27" s="19" t="s">
        <v>28</v>
      </c>
      <c r="D27" s="12"/>
      <c r="E27" s="12"/>
      <c r="F27" s="13"/>
      <c r="G27" s="13"/>
      <c r="H27" s="13">
        <v>24990.5</v>
      </c>
      <c r="I27" s="13">
        <v>25066.7</v>
      </c>
      <c r="J27" s="13">
        <v>18496.900000000001</v>
      </c>
      <c r="K27" s="13">
        <v>18393.8</v>
      </c>
      <c r="L27" s="13">
        <f t="shared" si="0"/>
        <v>43487.4</v>
      </c>
      <c r="M27" s="13">
        <f t="shared" si="1"/>
        <v>43460.5</v>
      </c>
    </row>
    <row r="28" spans="1:13" s="6" customFormat="1" x14ac:dyDescent="0.2">
      <c r="A28" s="11">
        <v>16</v>
      </c>
      <c r="B28" s="8" t="s">
        <v>0</v>
      </c>
      <c r="C28" s="19" t="s">
        <v>29</v>
      </c>
      <c r="D28" s="12"/>
      <c r="E28" s="12"/>
      <c r="F28" s="13"/>
      <c r="G28" s="13"/>
      <c r="H28" s="13">
        <v>13761.1</v>
      </c>
      <c r="I28" s="13">
        <v>13599</v>
      </c>
      <c r="J28" s="13">
        <v>56720.2</v>
      </c>
      <c r="K28" s="13">
        <v>56370.3</v>
      </c>
      <c r="L28" s="13">
        <f t="shared" si="0"/>
        <v>70481.3</v>
      </c>
      <c r="M28" s="13">
        <f t="shared" si="1"/>
        <v>69969.3</v>
      </c>
    </row>
    <row r="29" spans="1:13" s="6" customFormat="1" x14ac:dyDescent="0.2">
      <c r="A29" s="11">
        <v>17</v>
      </c>
      <c r="B29" s="8" t="s">
        <v>0</v>
      </c>
      <c r="C29" s="19" t="s">
        <v>30</v>
      </c>
      <c r="D29" s="12"/>
      <c r="E29" s="12"/>
      <c r="F29" s="13"/>
      <c r="G29" s="13"/>
      <c r="H29" s="13">
        <v>14281.3</v>
      </c>
      <c r="I29" s="13">
        <v>14231.4</v>
      </c>
      <c r="J29" s="13">
        <v>28835.1</v>
      </c>
      <c r="K29" s="13">
        <v>28668.2</v>
      </c>
      <c r="L29" s="13">
        <f t="shared" si="0"/>
        <v>43116.399999999994</v>
      </c>
      <c r="M29" s="13">
        <f t="shared" si="1"/>
        <v>42899.6</v>
      </c>
    </row>
    <row r="30" spans="1:13" s="6" customFormat="1" x14ac:dyDescent="0.2">
      <c r="A30" s="11">
        <v>18</v>
      </c>
      <c r="B30" s="8" t="s">
        <v>0</v>
      </c>
      <c r="C30" s="19" t="s">
        <v>31</v>
      </c>
      <c r="D30" s="12"/>
      <c r="E30" s="12"/>
      <c r="F30" s="13"/>
      <c r="G30" s="13"/>
      <c r="H30" s="13">
        <v>61986.6</v>
      </c>
      <c r="I30" s="13">
        <v>62467</v>
      </c>
      <c r="J30" s="13">
        <v>76360.7</v>
      </c>
      <c r="K30" s="13">
        <v>75891.199999999997</v>
      </c>
      <c r="L30" s="13">
        <f t="shared" si="0"/>
        <v>138347.29999999999</v>
      </c>
      <c r="M30" s="13">
        <f t="shared" si="1"/>
        <v>138358.20000000001</v>
      </c>
    </row>
    <row r="31" spans="1:13" s="6" customFormat="1" ht="31.5" x14ac:dyDescent="0.2">
      <c r="A31" s="11">
        <v>19</v>
      </c>
      <c r="B31" s="8" t="s">
        <v>0</v>
      </c>
      <c r="C31" s="19" t="s">
        <v>7</v>
      </c>
      <c r="D31" s="12"/>
      <c r="E31" s="12"/>
      <c r="F31" s="13">
        <v>771.1</v>
      </c>
      <c r="G31" s="13">
        <v>767.5</v>
      </c>
      <c r="H31" s="13">
        <v>36325.4</v>
      </c>
      <c r="I31" s="13">
        <v>36325.199999999997</v>
      </c>
      <c r="J31" s="13">
        <v>27465.9</v>
      </c>
      <c r="K31" s="13">
        <v>27310.5</v>
      </c>
      <c r="L31" s="13">
        <f t="shared" si="0"/>
        <v>64562.400000000001</v>
      </c>
      <c r="M31" s="13">
        <f t="shared" si="1"/>
        <v>64403.199999999997</v>
      </c>
    </row>
    <row r="32" spans="1:13" s="6" customFormat="1" x14ac:dyDescent="0.2">
      <c r="A32" s="11">
        <v>20</v>
      </c>
      <c r="B32" s="8" t="s">
        <v>0</v>
      </c>
      <c r="C32" s="19" t="s">
        <v>8</v>
      </c>
      <c r="D32" s="12">
        <v>16500.900000000001</v>
      </c>
      <c r="E32" s="12">
        <v>15888.6</v>
      </c>
      <c r="F32" s="13">
        <v>17401.400000000001</v>
      </c>
      <c r="G32" s="13">
        <v>17403.2</v>
      </c>
      <c r="H32" s="13"/>
      <c r="I32" s="13"/>
      <c r="J32" s="13">
        <v>4353.7</v>
      </c>
      <c r="K32" s="13">
        <v>4323.2</v>
      </c>
      <c r="L32" s="13">
        <f t="shared" si="0"/>
        <v>38256</v>
      </c>
      <c r="M32" s="13">
        <f t="shared" si="1"/>
        <v>37615</v>
      </c>
    </row>
    <row r="33" spans="1:13" s="6" customFormat="1" x14ac:dyDescent="0.2">
      <c r="A33" s="11">
        <v>21</v>
      </c>
      <c r="B33" s="8" t="s">
        <v>0</v>
      </c>
      <c r="C33" s="19" t="s">
        <v>9</v>
      </c>
      <c r="D33" s="12"/>
      <c r="E33" s="12"/>
      <c r="F33" s="13">
        <v>173.8</v>
      </c>
      <c r="G33" s="13">
        <v>172.5</v>
      </c>
      <c r="H33" s="13">
        <v>15770.2</v>
      </c>
      <c r="I33" s="13">
        <v>15596.9</v>
      </c>
      <c r="J33" s="13">
        <v>38825.4</v>
      </c>
      <c r="K33" s="13">
        <v>38598.699999999997</v>
      </c>
      <c r="L33" s="13">
        <f t="shared" si="0"/>
        <v>54769.4</v>
      </c>
      <c r="M33" s="13">
        <f t="shared" si="1"/>
        <v>54368.1</v>
      </c>
    </row>
    <row r="34" spans="1:13" s="6" customFormat="1" x14ac:dyDescent="0.2">
      <c r="A34" s="11">
        <v>22</v>
      </c>
      <c r="B34" s="8" t="s">
        <v>0</v>
      </c>
      <c r="C34" s="19" t="s">
        <v>10</v>
      </c>
      <c r="D34" s="12">
        <v>27659.1</v>
      </c>
      <c r="E34" s="12">
        <v>27697.9</v>
      </c>
      <c r="F34" s="13">
        <v>2899.6</v>
      </c>
      <c r="G34" s="13">
        <v>2899.4</v>
      </c>
      <c r="H34" s="13">
        <v>19993.3</v>
      </c>
      <c r="I34" s="13">
        <v>19993.099999999999</v>
      </c>
      <c r="J34" s="13">
        <v>21645.599999999999</v>
      </c>
      <c r="K34" s="13">
        <v>21457.8</v>
      </c>
      <c r="L34" s="13">
        <f t="shared" si="0"/>
        <v>72197.600000000006</v>
      </c>
      <c r="M34" s="13">
        <f t="shared" si="1"/>
        <v>72048.2</v>
      </c>
    </row>
    <row r="35" spans="1:13" s="6" customFormat="1" x14ac:dyDescent="0.2">
      <c r="A35" s="11">
        <v>23</v>
      </c>
      <c r="B35" s="8" t="s">
        <v>0</v>
      </c>
      <c r="C35" s="19" t="s">
        <v>47</v>
      </c>
      <c r="D35" s="12"/>
      <c r="E35" s="12"/>
      <c r="F35" s="13"/>
      <c r="G35" s="13"/>
      <c r="H35" s="13">
        <v>28648.6</v>
      </c>
      <c r="I35" s="13">
        <v>28604.2</v>
      </c>
      <c r="J35" s="13">
        <v>53458.3</v>
      </c>
      <c r="K35" s="13">
        <v>53158.8</v>
      </c>
      <c r="L35" s="13">
        <f t="shared" si="0"/>
        <v>82106.899999999994</v>
      </c>
      <c r="M35" s="13">
        <f t="shared" si="1"/>
        <v>81763</v>
      </c>
    </row>
    <row r="36" spans="1:13" s="6" customFormat="1" x14ac:dyDescent="0.2">
      <c r="A36" s="11">
        <v>24</v>
      </c>
      <c r="B36" s="8" t="s">
        <v>0</v>
      </c>
      <c r="C36" s="19" t="s">
        <v>11</v>
      </c>
      <c r="D36" s="12">
        <v>17179.7</v>
      </c>
      <c r="E36" s="12">
        <v>17095.599999999999</v>
      </c>
      <c r="F36" s="13">
        <v>186.8</v>
      </c>
      <c r="G36" s="13">
        <v>186.4</v>
      </c>
      <c r="H36" s="13">
        <v>22594.799999999999</v>
      </c>
      <c r="I36" s="13">
        <v>22418.7</v>
      </c>
      <c r="J36" s="13">
        <v>11710.5</v>
      </c>
      <c r="K36" s="13">
        <v>11611.8</v>
      </c>
      <c r="L36" s="13">
        <f t="shared" si="0"/>
        <v>51671.8</v>
      </c>
      <c r="M36" s="13">
        <f t="shared" si="1"/>
        <v>51312.5</v>
      </c>
    </row>
    <row r="37" spans="1:13" s="6" customFormat="1" x14ac:dyDescent="0.2">
      <c r="A37" s="11">
        <v>25</v>
      </c>
      <c r="B37" s="8" t="s">
        <v>0</v>
      </c>
      <c r="C37" s="19" t="s">
        <v>45</v>
      </c>
      <c r="D37" s="12"/>
      <c r="E37" s="12"/>
      <c r="F37" s="13"/>
      <c r="G37" s="13"/>
      <c r="H37" s="13">
        <v>24953.599999999999</v>
      </c>
      <c r="I37" s="13">
        <v>24953.5</v>
      </c>
      <c r="J37" s="13">
        <v>56679.8</v>
      </c>
      <c r="K37" s="13">
        <v>56263.199999999997</v>
      </c>
      <c r="L37" s="13">
        <f t="shared" si="0"/>
        <v>81633.399999999994</v>
      </c>
      <c r="M37" s="13">
        <f t="shared" si="1"/>
        <v>81216.7</v>
      </c>
    </row>
    <row r="38" spans="1:13" s="6" customFormat="1" x14ac:dyDescent="0.2">
      <c r="A38" s="11">
        <v>26</v>
      </c>
      <c r="B38" s="8" t="s">
        <v>0</v>
      </c>
      <c r="C38" s="19" t="s">
        <v>46</v>
      </c>
      <c r="D38" s="12"/>
      <c r="E38" s="12"/>
      <c r="F38" s="13"/>
      <c r="G38" s="13"/>
      <c r="H38" s="13">
        <v>33493.5</v>
      </c>
      <c r="I38" s="13">
        <v>33493.300000000003</v>
      </c>
      <c r="J38" s="13">
        <v>61933.4</v>
      </c>
      <c r="K38" s="13">
        <v>61553.1</v>
      </c>
      <c r="L38" s="13">
        <f t="shared" si="0"/>
        <v>95426.9</v>
      </c>
      <c r="M38" s="13">
        <f t="shared" si="1"/>
        <v>95046.399999999994</v>
      </c>
    </row>
    <row r="39" spans="1:13" s="6" customFormat="1" x14ac:dyDescent="0.2">
      <c r="A39" s="11">
        <v>27</v>
      </c>
      <c r="B39" s="8" t="s">
        <v>0</v>
      </c>
      <c r="C39" s="19" t="s">
        <v>42</v>
      </c>
      <c r="D39" s="12"/>
      <c r="E39" s="12"/>
      <c r="F39" s="13"/>
      <c r="G39" s="13"/>
      <c r="H39" s="13">
        <v>14089</v>
      </c>
      <c r="I39" s="13">
        <v>14036.3</v>
      </c>
      <c r="J39" s="13">
        <v>23834.6</v>
      </c>
      <c r="K39" s="13">
        <v>23699.200000000001</v>
      </c>
      <c r="L39" s="13">
        <f t="shared" si="0"/>
        <v>37923.599999999999</v>
      </c>
      <c r="M39" s="13">
        <f t="shared" si="1"/>
        <v>37735.5</v>
      </c>
    </row>
    <row r="40" spans="1:13" s="6" customFormat="1" x14ac:dyDescent="0.2">
      <c r="A40" s="11">
        <v>28</v>
      </c>
      <c r="B40" s="8" t="s">
        <v>0</v>
      </c>
      <c r="C40" s="19" t="s">
        <v>12</v>
      </c>
      <c r="D40" s="12"/>
      <c r="E40" s="12"/>
      <c r="F40" s="13">
        <v>433.1</v>
      </c>
      <c r="G40" s="13">
        <v>429.6</v>
      </c>
      <c r="H40" s="13">
        <v>22289.9</v>
      </c>
      <c r="I40" s="13">
        <v>22223.9</v>
      </c>
      <c r="J40" s="13">
        <v>14684.1</v>
      </c>
      <c r="K40" s="13">
        <v>14604.1</v>
      </c>
      <c r="L40" s="13">
        <f t="shared" si="0"/>
        <v>37407.1</v>
      </c>
      <c r="M40" s="13">
        <f t="shared" si="1"/>
        <v>37257.599999999999</v>
      </c>
    </row>
    <row r="41" spans="1:13" s="6" customFormat="1" x14ac:dyDescent="0.2">
      <c r="A41" s="11">
        <v>29</v>
      </c>
      <c r="B41" s="8" t="s">
        <v>0</v>
      </c>
      <c r="C41" s="19" t="s">
        <v>52</v>
      </c>
      <c r="D41" s="12"/>
      <c r="E41" s="12"/>
      <c r="F41" s="13"/>
      <c r="G41" s="13"/>
      <c r="H41" s="13">
        <v>19381.5</v>
      </c>
      <c r="I41" s="13">
        <v>19240.8</v>
      </c>
      <c r="J41" s="13">
        <v>34690.800000000003</v>
      </c>
      <c r="K41" s="13">
        <v>34500</v>
      </c>
      <c r="L41" s="13">
        <f t="shared" si="0"/>
        <v>54072.3</v>
      </c>
      <c r="M41" s="13">
        <f t="shared" si="1"/>
        <v>53740.800000000003</v>
      </c>
    </row>
    <row r="42" spans="1:13" s="6" customFormat="1" x14ac:dyDescent="0.2">
      <c r="A42" s="11">
        <v>30</v>
      </c>
      <c r="B42" s="8" t="s">
        <v>0</v>
      </c>
      <c r="C42" s="19" t="s">
        <v>53</v>
      </c>
      <c r="D42" s="12"/>
      <c r="E42" s="12"/>
      <c r="F42" s="13"/>
      <c r="G42" s="13"/>
      <c r="H42" s="13">
        <v>26557.7</v>
      </c>
      <c r="I42" s="13">
        <v>26720.3</v>
      </c>
      <c r="J42" s="13">
        <v>17664</v>
      </c>
      <c r="K42" s="13">
        <v>17521.5</v>
      </c>
      <c r="L42" s="13">
        <f t="shared" si="0"/>
        <v>44221.7</v>
      </c>
      <c r="M42" s="13">
        <f t="shared" si="1"/>
        <v>44241.8</v>
      </c>
    </row>
    <row r="43" spans="1:13" s="6" customFormat="1" x14ac:dyDescent="0.2">
      <c r="A43" s="11">
        <v>31</v>
      </c>
      <c r="B43" s="8" t="s">
        <v>0</v>
      </c>
      <c r="C43" s="19" t="s">
        <v>32</v>
      </c>
      <c r="D43" s="12"/>
      <c r="E43" s="12"/>
      <c r="F43" s="13"/>
      <c r="G43" s="13"/>
      <c r="H43" s="13">
        <v>46798.1</v>
      </c>
      <c r="I43" s="13">
        <v>46797.8</v>
      </c>
      <c r="J43" s="13">
        <v>48933.599999999999</v>
      </c>
      <c r="K43" s="13">
        <v>48616.3</v>
      </c>
      <c r="L43" s="13">
        <f t="shared" si="0"/>
        <v>95731.7</v>
      </c>
      <c r="M43" s="13">
        <f t="shared" si="1"/>
        <v>95414.1</v>
      </c>
    </row>
    <row r="44" spans="1:13" s="6" customFormat="1" x14ac:dyDescent="0.2">
      <c r="A44" s="11">
        <v>32</v>
      </c>
      <c r="B44" s="8" t="s">
        <v>0</v>
      </c>
      <c r="C44" s="19" t="s">
        <v>33</v>
      </c>
      <c r="D44" s="12"/>
      <c r="E44" s="12"/>
      <c r="F44" s="13"/>
      <c r="G44" s="13"/>
      <c r="H44" s="13">
        <v>1783.8</v>
      </c>
      <c r="I44" s="13">
        <v>1737.5</v>
      </c>
      <c r="J44" s="13">
        <v>52837</v>
      </c>
      <c r="K44" s="13">
        <v>52544.7</v>
      </c>
      <c r="L44" s="13">
        <f t="shared" si="0"/>
        <v>54620.800000000003</v>
      </c>
      <c r="M44" s="13">
        <f t="shared" si="1"/>
        <v>54282.2</v>
      </c>
    </row>
    <row r="45" spans="1:13" s="6" customFormat="1" x14ac:dyDescent="0.2">
      <c r="A45" s="11">
        <v>33</v>
      </c>
      <c r="B45" s="8" t="s">
        <v>0</v>
      </c>
      <c r="C45" s="19" t="s">
        <v>34</v>
      </c>
      <c r="D45" s="12"/>
      <c r="E45" s="12"/>
      <c r="F45" s="13"/>
      <c r="G45" s="13"/>
      <c r="H45" s="13">
        <v>18413.400000000001</v>
      </c>
      <c r="I45" s="13">
        <v>18413.3</v>
      </c>
      <c r="J45" s="13">
        <v>33828.199999999997</v>
      </c>
      <c r="K45" s="13">
        <v>33603.9</v>
      </c>
      <c r="L45" s="13">
        <f t="shared" si="0"/>
        <v>52241.599999999999</v>
      </c>
      <c r="M45" s="13">
        <f t="shared" si="1"/>
        <v>52017.2</v>
      </c>
    </row>
    <row r="46" spans="1:13" s="6" customFormat="1" x14ac:dyDescent="0.2">
      <c r="A46" s="11">
        <v>34</v>
      </c>
      <c r="B46" s="8" t="s">
        <v>0</v>
      </c>
      <c r="C46" s="19" t="s">
        <v>35</v>
      </c>
      <c r="D46" s="12"/>
      <c r="E46" s="12"/>
      <c r="F46" s="13"/>
      <c r="G46" s="13"/>
      <c r="H46" s="13">
        <v>14605.4</v>
      </c>
      <c r="I46" s="13">
        <v>14784.5</v>
      </c>
      <c r="J46" s="13">
        <v>27473.8</v>
      </c>
      <c r="K46" s="13">
        <v>27307.4</v>
      </c>
      <c r="L46" s="13">
        <f t="shared" si="0"/>
        <v>42079.199999999997</v>
      </c>
      <c r="M46" s="13">
        <f t="shared" si="1"/>
        <v>42091.9</v>
      </c>
    </row>
    <row r="47" spans="1:13" s="6" customFormat="1" x14ac:dyDescent="0.2">
      <c r="A47" s="11">
        <v>35</v>
      </c>
      <c r="B47" s="8" t="s">
        <v>0</v>
      </c>
      <c r="C47" s="19" t="s">
        <v>13</v>
      </c>
      <c r="D47" s="12"/>
      <c r="E47" s="12"/>
      <c r="F47" s="13">
        <v>158.19999999999999</v>
      </c>
      <c r="G47" s="13">
        <v>157.69999999999999</v>
      </c>
      <c r="H47" s="13"/>
      <c r="I47" s="13"/>
      <c r="J47" s="13">
        <v>14891.6</v>
      </c>
      <c r="K47" s="13">
        <v>14806.6</v>
      </c>
      <c r="L47" s="13">
        <f t="shared" si="0"/>
        <v>15049.800000000001</v>
      </c>
      <c r="M47" s="13">
        <f t="shared" si="1"/>
        <v>14964.300000000001</v>
      </c>
    </row>
    <row r="48" spans="1:13" s="6" customFormat="1" ht="31.5" x14ac:dyDescent="0.2">
      <c r="A48" s="11">
        <v>36</v>
      </c>
      <c r="B48" s="8" t="s">
        <v>0</v>
      </c>
      <c r="C48" s="19" t="s">
        <v>36</v>
      </c>
      <c r="D48" s="12"/>
      <c r="E48" s="12"/>
      <c r="F48" s="13"/>
      <c r="G48" s="13"/>
      <c r="H48" s="13">
        <v>22929.3</v>
      </c>
      <c r="I48" s="13">
        <v>22871.4</v>
      </c>
      <c r="J48" s="13">
        <v>33180.199999999997</v>
      </c>
      <c r="K48" s="13">
        <v>32981.800000000003</v>
      </c>
      <c r="L48" s="13">
        <f t="shared" si="0"/>
        <v>56109.5</v>
      </c>
      <c r="M48" s="13">
        <f t="shared" si="1"/>
        <v>55853.200000000004</v>
      </c>
    </row>
    <row r="49" spans="1:14" s="6" customFormat="1" x14ac:dyDescent="0.2">
      <c r="A49" s="11">
        <v>37</v>
      </c>
      <c r="B49" s="8" t="s">
        <v>0</v>
      </c>
      <c r="C49" s="19" t="s">
        <v>37</v>
      </c>
      <c r="D49" s="12"/>
      <c r="E49" s="12"/>
      <c r="F49" s="13"/>
      <c r="G49" s="13"/>
      <c r="H49" s="13">
        <v>31979.7</v>
      </c>
      <c r="I49" s="13">
        <v>31920.6</v>
      </c>
      <c r="J49" s="13">
        <v>38101.1</v>
      </c>
      <c r="K49" s="13">
        <v>37871.4</v>
      </c>
      <c r="L49" s="13">
        <f t="shared" si="0"/>
        <v>70080.800000000003</v>
      </c>
      <c r="M49" s="13">
        <f t="shared" si="1"/>
        <v>69792</v>
      </c>
    </row>
    <row r="50" spans="1:14" s="6" customFormat="1" x14ac:dyDescent="0.2">
      <c r="A50" s="11">
        <v>38</v>
      </c>
      <c r="B50" s="8" t="s">
        <v>0</v>
      </c>
      <c r="C50" s="19" t="s">
        <v>38</v>
      </c>
      <c r="D50" s="12"/>
      <c r="E50" s="12"/>
      <c r="F50" s="13"/>
      <c r="G50" s="13"/>
      <c r="H50" s="13">
        <v>26339.7</v>
      </c>
      <c r="I50" s="13">
        <v>26384.1</v>
      </c>
      <c r="J50" s="13">
        <v>32447.5</v>
      </c>
      <c r="K50" s="13">
        <v>32232.9</v>
      </c>
      <c r="L50" s="13">
        <f t="shared" si="0"/>
        <v>58787.199999999997</v>
      </c>
      <c r="M50" s="13">
        <f t="shared" si="1"/>
        <v>58617</v>
      </c>
    </row>
    <row r="51" spans="1:14" s="6" customFormat="1" ht="15" customHeight="1" x14ac:dyDescent="0.2">
      <c r="A51" s="11">
        <v>39</v>
      </c>
      <c r="B51" s="8" t="s">
        <v>0</v>
      </c>
      <c r="C51" s="19" t="s">
        <v>39</v>
      </c>
      <c r="D51" s="12"/>
      <c r="E51" s="12"/>
      <c r="F51" s="13"/>
      <c r="G51" s="13"/>
      <c r="H51" s="13">
        <v>19650.2</v>
      </c>
      <c r="I51" s="13">
        <v>19650.099999999999</v>
      </c>
      <c r="J51" s="13">
        <v>17481.5</v>
      </c>
      <c r="K51" s="13">
        <v>17373.8</v>
      </c>
      <c r="L51" s="13">
        <f t="shared" si="0"/>
        <v>37131.699999999997</v>
      </c>
      <c r="M51" s="13">
        <f t="shared" si="1"/>
        <v>37023.899999999994</v>
      </c>
      <c r="N51" s="1"/>
    </row>
    <row r="52" spans="1:14" ht="31.5" x14ac:dyDescent="0.2">
      <c r="A52" s="20">
        <v>40</v>
      </c>
      <c r="B52" s="21" t="s">
        <v>0</v>
      </c>
      <c r="C52" s="22" t="s">
        <v>40</v>
      </c>
      <c r="D52" s="12"/>
      <c r="E52" s="12"/>
      <c r="F52" s="13"/>
      <c r="G52" s="13"/>
      <c r="H52" s="13">
        <v>17650.5</v>
      </c>
      <c r="I52" s="13">
        <v>17621.3</v>
      </c>
      <c r="J52" s="13">
        <v>30737.4</v>
      </c>
      <c r="K52" s="13">
        <v>30570</v>
      </c>
      <c r="L52" s="13">
        <f t="shared" si="0"/>
        <v>48387.9</v>
      </c>
      <c r="M52" s="13">
        <f t="shared" si="1"/>
        <v>48191.3</v>
      </c>
    </row>
    <row r="53" spans="1:14" x14ac:dyDescent="0.25">
      <c r="A53" s="33" t="s">
        <v>1</v>
      </c>
      <c r="B53" s="33"/>
      <c r="C53" s="33"/>
      <c r="D53" s="7">
        <f t="shared" ref="D53:L53" si="2">SUM(D12:D52)</f>
        <v>102838.5</v>
      </c>
      <c r="E53" s="7">
        <f t="shared" si="2"/>
        <v>102838.5</v>
      </c>
      <c r="F53" s="7">
        <f t="shared" si="2"/>
        <v>25545.1</v>
      </c>
      <c r="G53" s="7">
        <f t="shared" si="2"/>
        <v>25545.100000000002</v>
      </c>
      <c r="H53" s="7">
        <f>SUM(H12:H52)</f>
        <v>895335</v>
      </c>
      <c r="I53" s="7">
        <f t="shared" si="2"/>
        <v>895335.00000000023</v>
      </c>
      <c r="J53" s="7">
        <f t="shared" si="2"/>
        <v>1094990.3999999999</v>
      </c>
      <c r="K53" s="7">
        <f t="shared" si="2"/>
        <v>1088290.9000000001</v>
      </c>
      <c r="L53" s="7">
        <f t="shared" si="2"/>
        <v>2118709.0000000005</v>
      </c>
      <c r="M53" s="7">
        <f>SUM(M12:M52)</f>
        <v>2112009.5</v>
      </c>
      <c r="N53" s="32" t="s">
        <v>55</v>
      </c>
    </row>
  </sheetData>
  <sheetProtection formatCells="0" formatColumns="0" formatRows="0" insertColumns="0" insertRows="0" insertHyperlinks="0" deleteColumns="0" deleteRows="0" sort="0" autoFilter="0"/>
  <mergeCells count="11">
    <mergeCell ref="A53:C53"/>
    <mergeCell ref="D9:E9"/>
    <mergeCell ref="F9:G9"/>
    <mergeCell ref="A9:C10"/>
    <mergeCell ref="K1:M2"/>
    <mergeCell ref="K3:M4"/>
    <mergeCell ref="H9:I9"/>
    <mergeCell ref="L9:M9"/>
    <mergeCell ref="A5:M5"/>
    <mergeCell ref="A6:M6"/>
    <mergeCell ref="J9:K9"/>
  </mergeCells>
  <printOptions horizontalCentered="1"/>
  <pageMargins left="0.73" right="0.24" top="0.78740157480314965" bottom="0.39370078740157483" header="0.51181102362204722" footer="0.39370078740157483"/>
  <pageSetup paperSize="9" scale="33" fitToHeight="0" orientation="landscape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20</vt:lpstr>
      <vt:lpstr>'Прил 20'!Заголовки_для_печати</vt:lpstr>
      <vt:lpstr>'Прил 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Байбурова И.Н.</dc:creator>
  <cp:lastModifiedBy>k224</cp:lastModifiedBy>
  <cp:lastPrinted>2017-03-01T06:53:50Z</cp:lastPrinted>
  <dcterms:created xsi:type="dcterms:W3CDTF">1996-10-08T23:32:33Z</dcterms:created>
  <dcterms:modified xsi:type="dcterms:W3CDTF">2017-03-01T08:36:49Z</dcterms:modified>
</cp:coreProperties>
</file>