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465" windowWidth="28005" windowHeight="16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Лист1!$A$3:$F$561</definedName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F483" i="1" l="1"/>
  <c r="F473" i="1"/>
  <c r="F453" i="1"/>
  <c r="F436" i="1"/>
  <c r="F399" i="1"/>
  <c r="F368" i="1"/>
  <c r="F334" i="1"/>
  <c r="F309" i="1"/>
  <c r="F305" i="1"/>
  <c r="F267" i="1"/>
  <c r="F260" i="1"/>
  <c r="F224" i="1"/>
  <c r="F147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C561" i="1"/>
  <c r="D561" i="1"/>
  <c r="F560" i="1" l="1"/>
  <c r="E560" i="1"/>
  <c r="F559" i="1"/>
  <c r="E559" i="1"/>
  <c r="F558" i="1"/>
  <c r="E558" i="1"/>
  <c r="F557" i="1"/>
  <c r="E557" i="1"/>
  <c r="F556" i="1"/>
  <c r="E556" i="1"/>
  <c r="F555" i="1"/>
  <c r="E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F499" i="1"/>
  <c r="F498" i="1"/>
  <c r="F497" i="1"/>
  <c r="F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E48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F4" i="1"/>
  <c r="E4" i="1"/>
  <c r="F474" i="1"/>
  <c r="F475" i="1"/>
  <c r="F476" i="1"/>
  <c r="F477" i="1"/>
  <c r="F478" i="1"/>
  <c r="F479" i="1"/>
  <c r="F480" i="1"/>
  <c r="F481" i="1"/>
  <c r="F482" i="1"/>
  <c r="E474" i="1"/>
  <c r="E475" i="1"/>
  <c r="E476" i="1"/>
  <c r="E477" i="1"/>
  <c r="E478" i="1"/>
  <c r="E479" i="1"/>
  <c r="E480" i="1"/>
  <c r="E481" i="1"/>
  <c r="E482" i="1"/>
  <c r="E473" i="1"/>
  <c r="F472" i="1" l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E453" i="1"/>
  <c r="F435" i="1" l="1"/>
  <c r="E435" i="1"/>
  <c r="F434" i="1"/>
  <c r="E434" i="1"/>
  <c r="E433" i="1"/>
  <c r="F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E399" i="1"/>
  <c r="F398" i="1" l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E368" i="1"/>
  <c r="F367" i="1" l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E334" i="1"/>
  <c r="F333" i="1" l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E309" i="1"/>
  <c r="E307" i="1" l="1"/>
  <c r="E306" i="1"/>
  <c r="E305" i="1"/>
  <c r="F304" i="1" l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E260" i="1"/>
  <c r="F223" i="1" l="1"/>
  <c r="F222" i="1"/>
  <c r="F221" i="1"/>
  <c r="E221" i="1"/>
  <c r="F220" i="1"/>
  <c r="E220" i="1"/>
  <c r="F219" i="1"/>
  <c r="F218" i="1"/>
  <c r="F217" i="1"/>
  <c r="E216" i="1"/>
  <c r="F216" i="1"/>
  <c r="F215" i="1"/>
  <c r="E215" i="1"/>
  <c r="F214" i="1"/>
  <c r="F213" i="1"/>
  <c r="F212" i="1"/>
  <c r="F211" i="1"/>
  <c r="F210" i="1"/>
  <c r="F209" i="1"/>
  <c r="F208" i="1"/>
  <c r="F207" i="1"/>
  <c r="E206" i="1"/>
  <c r="F206" i="1"/>
  <c r="F205" i="1"/>
  <c r="F204" i="1"/>
  <c r="F203" i="1"/>
  <c r="E203" i="1"/>
  <c r="F194" i="1" l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6" i="1" l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 l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 l="1"/>
  <c r="E115" i="1"/>
  <c r="F114" i="1"/>
  <c r="E114" i="1"/>
  <c r="F113" i="1"/>
  <c r="E113" i="1"/>
  <c r="F112" i="1"/>
  <c r="B112" i="1"/>
  <c r="E112" i="1" s="1"/>
  <c r="F111" i="1"/>
  <c r="E111" i="1"/>
  <c r="F110" i="1"/>
  <c r="E110" i="1"/>
  <c r="F109" i="1"/>
  <c r="E109" i="1"/>
  <c r="F108" i="1"/>
  <c r="B108" i="1"/>
  <c r="E108" i="1" s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B99" i="1"/>
  <c r="E99" i="1" s="1"/>
  <c r="F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F561" i="1" s="1"/>
  <c r="B84" i="1"/>
  <c r="E84" i="1" l="1"/>
  <c r="B98" i="1"/>
  <c r="E98" i="1" s="1"/>
  <c r="B561" i="1" l="1"/>
  <c r="E561" i="1"/>
</calcChain>
</file>

<file path=xl/sharedStrings.xml><?xml version="1.0" encoding="utf-8"?>
<sst xmlns="http://schemas.openxmlformats.org/spreadsheetml/2006/main" count="570" uniqueCount="567">
  <si>
    <t>Наименование (КЦСР)</t>
  </si>
  <si>
    <t>СБР на 01.10.2020</t>
  </si>
  <si>
    <t>Законопроект на 2021</t>
  </si>
  <si>
    <t>ОМ «Содержание, ремонт и капитальный ремонт автомобильных дорог общего пользования регионального или межмуниципального значения Иркутской области»</t>
  </si>
  <si>
    <t>ОМ «Строительство и реконструкция автомобильных дорог общего пользования регионального или межмуниципального значения Иркутской области»</t>
  </si>
  <si>
    <t>ОМ «Совершенствование системы управления дорожным хозяйством Иркутской области»</t>
  </si>
  <si>
    <t>ОМ «Строительство, реконструкция, капитальный ремонт, ремонт, содержание автомобильных дорог общего пользования местного значения, предусматривающие софинансирование из федерального и (или) областного бюджетов»</t>
  </si>
  <si>
    <t xml:space="preserve">ОП «Обеспечение условий деятельности в сфере строительства и дорожного хозяйства» </t>
  </si>
  <si>
    <t xml:space="preserve">ОМ «Государственная политика в сфере строительства, дорожного хозяйства» </t>
  </si>
  <si>
    <t>ОМ «Совершенствование системы учета государственной собственности Иркутской области, проведение оценки и обеспечение имущественных интересов Иркутской области»</t>
  </si>
  <si>
    <t>ОМ «Улучшение землеустройства и землепользования»</t>
  </si>
  <si>
    <t>ОМ «Обеспечение условий деятельности в сфере реализации областной государственной политики в области земельно-имущественных отношений и управления государственной собственностью Иркутской области»</t>
  </si>
  <si>
    <t>ОМ «Государственная кадастровая оценка объектов недвижимости, учтенных в Едином государственном реестре недвижимости и расположенных на территории Иркутской области»</t>
  </si>
  <si>
    <t>ОМ «Обеспечение содержания и управления государственным имуществом Иркутской области»</t>
  </si>
  <si>
    <t>ОМ «Приобретение объектов недвижимого имущества в собственность Иркутской области»</t>
  </si>
  <si>
    <t>ОМ «Строительство, реконструкция, в том числе выполнение ПИР, объектов недвижимого имущества гос. собственности Иркутской области административного назначения, оказание финансовой поддержки МО Иркутской области в реализации мероприятий по выполнению ПИР объектов недвижимого имущества муниципальной собственности административного назначения»</t>
  </si>
  <si>
    <t>ОМ «Оказание содействия МО Иркутской области в реализации мероприятий по осуществление капитального ремонта поврежденных административных зданий, находящихся в муниципальной собственности»</t>
  </si>
  <si>
    <t>ОМ «Создание условий для комплексного пространственного и территориального развития Иркутской области»</t>
  </si>
  <si>
    <t>ОМ «Государственная политика в сфере архитектуры»</t>
  </si>
  <si>
    <t>ОМ «Создание условий для повышения качества архитектурной деятельности на территории Иркутской области»</t>
  </si>
  <si>
    <t>ОМ «Обеспечение реализации полномочий управления делами Губернатора Иркутской области и Правительства Иркутской области»</t>
  </si>
  <si>
    <t>ОМ «Капитальный ремонт объектов недвижимости, принадлежащих управлению делами Губернатора Иркутской области и Правительства Иркутской области на праве оперативного управления»</t>
  </si>
  <si>
    <t>ОМ «Строительство и реконструкция объектов недвижимости, а также выполнение работ по инженерным изысканиям, проектированию, реконструкции и проведению экспертизы проектной документации объектов недвижимости, принадлежащих управлению делами Губернатора Иркутской области и Правительства Иркутской области на праве оперативного управления»</t>
  </si>
  <si>
    <t>ПП «Обеспечение использования, охраны, защиты и воспроизводства лесов Иркутской области» (7710000000)</t>
  </si>
  <si>
    <t>ОМ «Обеспечение использования лесов на территории Иркутской области» (7710100000)</t>
  </si>
  <si>
    <t>ОМ «Охрана лесов от пожаров на территории Иркутской области» (7710200000)</t>
  </si>
  <si>
    <t>ОМ «Защита лесов на территории Иркутской области» (7710300000)</t>
  </si>
  <si>
    <t>ОМ «Воспроизводство лесов на территории Иркутской области» (7710400000)</t>
  </si>
  <si>
    <t>ОМ «Управление в области использования, охраны, защиты и воспроизводства лесов» (7710500000)</t>
  </si>
  <si>
    <t>РП «Сохранение лесов (Иркутская область)» (771GА00000)</t>
  </si>
  <si>
    <t>ПП «Государственное управление в сфере лесного хозяйства Иркутской области» (7720000000)</t>
  </si>
  <si>
    <t>ОМ «Повышение эффективного государственного управления в сфере лесного хозяйства» (7720100000)</t>
  </si>
  <si>
    <t>ПП «Государственная региональная поддержка в сфере этноконфессиональных отношений» (6910000000)</t>
  </si>
  <si>
    <t>ОМ «Проведение мероприятий, направленных на воспитание уважения к историческому наследию и культурным ценностям народов России, сохранение этнокультурной самобытности народов, проживающих на территории Иркутской области» (6910100000)</t>
  </si>
  <si>
    <t>ОМ «Мероприятия по оказанию содействия развитию российского казачества на территории Иркутской области» (6910400000)</t>
  </si>
  <si>
    <t>ОМ «Обеспечение сохранения языкового многообразия и знаний о национальной культуре и истории народов Иркутской области» (6910500000)</t>
  </si>
  <si>
    <t>ОМ «Реализация информационно-пропагандистской кампании, направленной на укрепление единства российской нации, продвижение идей межнациональной и религиозной толерантности» (6910600000)</t>
  </si>
  <si>
    <t>ОМ «Активизация деятельности некоммерческих организаций по сохранению национальной самобытности Иркутской области, гармонизации межэтнических и межрелигиозных отношений» (6910700000)</t>
  </si>
  <si>
    <t>ОМ «Совершенствование государственного управления в сфере государственной национальной политики, мер государственного регулирования и профилактики конфликтов на этноконфессиональной почве» (6910800000)</t>
  </si>
  <si>
    <t>ВЦП «Развитие национальных и массовых видов спорта на территории Усть-Ордынского Бурятского округа» (6911100000)</t>
  </si>
  <si>
    <t>ОМ «Проведение мероприятий, направленных на развитие национальных видов спорта на территории Иркутской области» (6911329999)</t>
  </si>
  <si>
    <t>ВЦП «Обеспечение условий для сохранения, развития и популяризации бурятского языка» (6911500000)</t>
  </si>
  <si>
    <t>ПП «Комплексные меры профилактики экстремистских проявлений на национальной и религиозной почве» (6920000000)</t>
  </si>
  <si>
    <t>ОМ «Повышение межнациональной терпимости среди граждан, содействие национально-культурному развитию народов, проживающих на территории Иркутской области» (6920100000)</t>
  </si>
  <si>
    <t>ОМ «Разработка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снижения социально-психологической напряженности в обществе» (6920200000)</t>
  </si>
  <si>
    <t>ОМ «Осуществление в Иркутской области культурной деятельности, обеспечивающей социальную сплоченность общества, укрепление единства Российской нации, профилактику экстремизма и предотвращение национальных конфликтов» (6920300000)</t>
  </si>
  <si>
    <t>ОМ «Разработка и реализация системы мер раннего учета и предупреждения межнациональных конфликтов на основе аналитического мониторинга межэтнических процессов» (6920400000)</t>
  </si>
  <si>
    <t>ОМ «Материально-техническое обеспечение мероприятий по профилактике экстремистских проявлений» (6920500000)</t>
  </si>
  <si>
    <t>ПП «Коренные малочисленные народы Российской Федерации, проживающие на территории Иркутской области» (6930000000)</t>
  </si>
  <si>
    <t>ОМ«Оказание в Иркутской области социальной поддержки гражданам из числа коренных малочисленных народов Российской Федерации, общинам коренных малочисленных народов Российской Федерации» (6930100000)</t>
  </si>
  <si>
    <t>ОМ «Проведение в Иркутской области мероприятий, направленных на сохранение и пропаганду традиционной культуры и образа жизни коренных малочисленных народов Российской Федерации» (6930200000)</t>
  </si>
  <si>
    <t>ОМ «Оказаниe содействия в сохранении и развитии традиционной хозяйственной деятельности коренных малочисленных народов Российской Федерации, места традиционного проживания и традиционной хозяйственной деятельности которых расположены в Иркутской области» (6930300000)</t>
  </si>
  <si>
    <t>ПП «Дошкольное, общее и дополнительное образование» (51100000000)</t>
  </si>
  <si>
    <t>ВЦП «Повышение эффективности образовательных систем, обеспечивающих современное качество общего образования» (5110200000)</t>
  </si>
  <si>
    <t>ВЦП «Развитие системы дополнительного образования детей» (5110300000)</t>
  </si>
  <si>
    <t>ВЦП «Развитие системы психолого-педагогической и медико-социальной помощи» (5110400000)</t>
  </si>
  <si>
    <t>ВЦП «Развитие организаций для детей, нуждающихся в государственной поддержке» (5110600000)</t>
  </si>
  <si>
    <t>ОМ «Оказание поддержки муниципальным образованиям Иркутской области при реализации образовательных программ» (5111300000)</t>
  </si>
  <si>
    <t>ОМ «Безопасность школьных перевозок» (5111500000)</t>
  </si>
  <si>
    <t>ОМ «Капитальные ремонты объектов образования муниципальной собственности муниципальных образований Иркутской области» (5111700000)</t>
  </si>
  <si>
    <t>ОМ «Приобретение, строительство, реконструкция, в том числе выполнение проектных и изыскательских работ объектов государственной и муниципальной собственности Иркутской области в сфере образования» (5111800000)</t>
  </si>
  <si>
    <t>ОМ «Организация дополнительного образования детей в области искусств» (5111900000)</t>
  </si>
  <si>
    <t>ОМ «Оснащение учебных классов общеобразовательных организаций Иркутской области» (5112100000), всего, в т.ч.:</t>
  </si>
  <si>
    <t>предоставление субсидий местным бюджетам на приобретение средств обучения и воспитания (мебели для занятий в учебных классах), необходимых для оснащения муниципальных общеобразовательных организаций в Иркутской области</t>
  </si>
  <si>
    <t>оснащение учебным оборудованием и учебно-наглядным пособием школьных кабинетов муниципальных общеобразовательных организаций в Иркутской области</t>
  </si>
  <si>
    <t>предоставление субсидий местным бюджетам на приобретение средств обучения и воспитания, необходимых для оснащения муниципальных общеобразовательных организаций в Иркутской области</t>
  </si>
  <si>
    <t>предоставление субсидий местным бюджетам на приобретение средств обучения и воспитания, необходимых для оснащения учебных кабинетов муниципальных общеобразовательных организаций в Иркутской области»</t>
  </si>
  <si>
    <t>ОМ «Повышение эффективности систем дошкольного образования Иркутской области» (5112400000)</t>
  </si>
  <si>
    <t>ОМ «Обеспечение доступа обучающихся к цифровой образовательной инфраструктуре» (5112600000)</t>
  </si>
  <si>
    <t>ОМ«Дополнительное финансовое обеспечение мероприятий по организации питания обучающихся в муниципальных общеобразовательных организациях Иркутской области» (5112700000)</t>
  </si>
  <si>
    <t>ОМ «Оснащение средствами обучения и воспитания при создании дополнительных мест для детей в возрасте до семи лет в образовательных организациях, осуществляющих образовательную деятельность по образовательным программам дошкольного образования» (5112800000)</t>
  </si>
  <si>
    <t>ОМ «Реализация мероприятий в сфере общего образования, связанных с ликвидацией последствий паводка, вызванного сильными дождями, прошедшими на территории Иркутской области в июне 2019 года» (5112900000)</t>
  </si>
  <si>
    <t>ОМ«Единовременные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человек» (5113000000)</t>
  </si>
  <si>
    <t>ОМ  «Благоустройство зданий муниципальных общеобразовательных организаций в целях соблюдения требований к воздушно-тепловому режиму, водоснабжению и канализации» (5113100000)</t>
  </si>
  <si>
    <t>ОМ  «Ежемесячное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Иркутской области» (5113200000)</t>
  </si>
  <si>
    <t>ОМ «Создание условий для реализации образовательных программ этнокультурной и лингвистической направленности в государственной образовательной организации» (5113300000)</t>
  </si>
  <si>
    <t>ОМ «Создание условий для строительства на территории Иркутской области юридическими лицами (за исключением государственных (муниципальных) учреждений), индивидуальными предпринимателями объектов социально-культурного назначения» (5113400000)</t>
  </si>
  <si>
    <t>ОМ «Организация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организациях» (5113500000)</t>
  </si>
  <si>
    <t>РП «Современная школа» (511Е100000)</t>
  </si>
  <si>
    <t>РП «Поддержка семей, имеющих детей» (511Е300000)</t>
  </si>
  <si>
    <t>РП «Содействие занятости женщин - создание условий дошкольного образования для детей в возрасте до трех лет» (511Р200000)</t>
  </si>
  <si>
    <t>ПП «Развитие профессионального образования» (5120000000)</t>
  </si>
  <si>
    <t>ВЦП «Модернизация профессионального образования» (5120100000)</t>
  </si>
  <si>
    <t>ВЦП «Развитие системы повышения квалификации и профессиональной переподготовки работников образования Иркутской области» (5120200000)</t>
  </si>
  <si>
    <t>ВЦП «Предоставление профессионального образования инвалидам» (5120500000)</t>
  </si>
  <si>
    <t>ОМ «Среднее профессиональное образование в сфере здравоохранения» (5120600000)</t>
  </si>
  <si>
    <t>ОМ «Организация среднего и дополнительного профессионального образования в области искусств» (5120900000)</t>
  </si>
  <si>
    <t>ОМ «Выявление и поддержка талантливых обучающихся образовательных организаций высшего образования Иркутской области» (5121000000)</t>
  </si>
  <si>
    <t>ОМ «Государственная поддержка отдельных категорий студентов в целях привлечения их для дальнейшей работы в государственных образовательных организациях Иркутской области и муниципальных образовательных организациях, расположенных на территории Иркутской области» (5121100000)</t>
  </si>
  <si>
    <t>ОМ «Строительство, реконструкция, в том числе выполнение проектных и изыскательских работ, объектов профессионального образования государственной собственности Иркутской области» (5121200000)</t>
  </si>
  <si>
    <t>РП «Учитель будущего» (512E500000)</t>
  </si>
  <si>
    <t>РП «Молодые профессионалы» (512E600000)</t>
  </si>
  <si>
    <t>ПП «Обеспечение реализации государственной программы и прочие мероприятия в области образования» (5130000000)</t>
  </si>
  <si>
    <t>ОМ «Создание единой информационно-образовательной среды» (5130100000)</t>
  </si>
  <si>
    <t>ОМ «Государственная политика в сфере образования» (5130200000)</t>
  </si>
  <si>
    <t>ВЦП «Развитие региональной системы оценки качества образования Иркутской области» (5130300000)</t>
  </si>
  <si>
    <t>ОМ «Информационная безопасность детей» (5130400000)</t>
  </si>
  <si>
    <t>РП «Успех каждого ребенка» (513E200000)</t>
  </si>
  <si>
    <t>РП «Цифровая образовательная среда» (513E400000)</t>
  </si>
  <si>
    <t>ПП «Развитие системы выявления и поддержки способностей и талантов у детей и молодежи» (5140000000)</t>
  </si>
  <si>
    <t>ОМ «Организация и проведение мероприятий, направленных на воспитание гармонично развитой и социально ответственной личности» (5140100000)</t>
  </si>
  <si>
    <t>ОМ «Организация и проведение олимпиад, конференций, конкурсов и иных мероприятий научно-интеллектуальной направленности с детьми и молодежью» (5140200000)</t>
  </si>
  <si>
    <t>ОМ «Поощрение детей и молодежи за достижение высоких результатов в интеллектуальной, научно-технической, художественно-творческой, спортивной деятельности» (5140300000)</t>
  </si>
  <si>
    <t>ОМ «Выявление и развитие уровня профессионального мастерства молодежи в рамках реализации федерального проекта «Молодые профессионалы» (Ворлдскиллс Россия)» (5140400000)</t>
  </si>
  <si>
    <t>ОМ «Создание системы соревнований по основам профессионального мастерства среди обучающихся образовательных организаций по стандартам JuniorSkills (Джуниорскиллс)» (5140500000)</t>
  </si>
  <si>
    <t>ОМ «Военно-патриотическое воспитание обучающихся кадетских корпусов и кадетских классов общеобразовательных организаций Иркутской области» (5140600000)</t>
  </si>
  <si>
    <t>РП «Социальная активность (Иркутская область)» (514E800000)</t>
  </si>
  <si>
    <t>ПП«Обеспечение экологической безопасности и охраны природных комплексов и объектов» (6510000000)</t>
  </si>
  <si>
    <t>ОМ «Сохранение и восстановление природных комплексов и объектов, биологического разнообразия» (6510100000)</t>
  </si>
  <si>
    <t>ОМ«Информирование и экологическое просвещение населения о состоянии окружающей среды» (6510200000)</t>
  </si>
  <si>
    <t>ПП «Отходы производства и потребления» (6520000000), в т.ч.:</t>
  </si>
  <si>
    <t>ОМ  «Снижение негативного влияния отходов на состояние окружающей среды» (6520100000)</t>
  </si>
  <si>
    <t>ОМ «Строительство (реконструкция) объектов утилизации, переработки и размещения отходов производства и потребления, а также выполнение проектных и изыскательских работ в целях строительства указанных объектов» (6520300000)</t>
  </si>
  <si>
    <t>РП «Комплексная система обращения с твердыми коммунальными отходами (Иркутская область)» (652G200000)</t>
  </si>
  <si>
    <t>РП «Озеро Байкал» (652G700000)</t>
  </si>
  <si>
    <t>ПП «Развитие водохозяйственного комплекса в Иркутской области"(6530000000)</t>
  </si>
  <si>
    <t>ОМ «Защита от негативного воздействия вод населения и объектов экономики» (6530100000)</t>
  </si>
  <si>
    <t>ОМ«Повышение эксплуатационной надежности гидротехнических сооружений, в том числе бесхозяйных, путем их приведения к безопасному техническому состоянию» (6530200000)</t>
  </si>
  <si>
    <t>ОМ«Обеспечение государственного мониторинга водных объектов» (6530300000)</t>
  </si>
  <si>
    <t>ОМ «Осуществление отдельных полномочий в области водных отношений» (6530400000)</t>
  </si>
  <si>
    <t>РП  «Озеро Байкал» (653G700000)</t>
  </si>
  <si>
    <t>ПП «Государственное управление в сфере охраны окружающей среды» (6560000000)</t>
  </si>
  <si>
    <t>ОМ «Государственное управление в сфере охраны и использования природных ресурсов» (6560100000)</t>
  </si>
  <si>
    <t>ОМ «Региональный государственный экологический надзор на территории Иркутской области» (6560200000)</t>
  </si>
  <si>
    <t>ПП «Охрана и использование животного мира» (6580000000)</t>
  </si>
  <si>
    <t>ОМ «Обеспечение рационального использования объектов животного мира» (6580100000)</t>
  </si>
  <si>
    <t>ОМ «Осуществление государственного управления в сфере охраны и использования животного мира» (6580200000)</t>
  </si>
  <si>
    <t>ОМ «Оказание содействия развитию подотрасли растениеводства»</t>
  </si>
  <si>
    <t>ОМ «Оказание содействия развитию подотраслей животноводства и аквакультуры (рыбоводства)»</t>
  </si>
  <si>
    <t>ОМ «Создание условий для развития малых форм хозяйствования и повышения их финансовой устойчивости»</t>
  </si>
  <si>
    <t>ОМ «Создание условий для технической и технологической модернизации сельского хозяйства»</t>
  </si>
  <si>
    <t>ОМ «Создание условий для научного обеспечения развития сельскохозяйственного производства»</t>
  </si>
  <si>
    <t>ОМ «Повышение финансовой устойчивости сельхозтоваропроизводителей»</t>
  </si>
  <si>
    <t>РП «Создание системы поддержки фермеров и развитие сельской кооперации (Иркутская область)»</t>
  </si>
  <si>
    <t>РП «Экспорт продукции АПК (Иркутская область)»</t>
  </si>
  <si>
    <t>ОМ «Развитие государственной ветеринарной службы Иркутской области»</t>
  </si>
  <si>
    <t>ОМ «Осущетсвление проектных работ, строительства, реконструкции объектов государственной собственности Иркутской области с целью обеспечения деятельности в области ветеринарии»</t>
  </si>
  <si>
    <t>ОМ «Осуществление государственными бюджетными и государственными автономными учреждениями Иркутской области капитальных вложений в объекты капитального строительства государственной собственности Иркутской области и приобретение объектов недвижимого имущества в государственную собственность Иркутской области в сфере ветеринарии»</t>
  </si>
  <si>
    <t>ОМ «Оказание содействия в капитальном ремонте и ремонте автомобильных дорог общего пользования местного значения к садоводческим или огородническим некоммерческим товариществам Иркутской области»</t>
  </si>
  <si>
    <t>ОМ «Возмещение затрат в связи с оказанием услуг по пассажирским перевозкам автомобильным транспортом общего пользования по сезонным (садоводческим) маршрутам для отдельных категорий граждан, и железнодорожным транспортом пригородного сообщения для отдельных категорий неработающих пенсионеров»</t>
  </si>
  <si>
    <t>ОМ «Оказание содействия в развитии инфраструктуры территорий садоводческих или огороднических некоммерческих товариществ Иркутской области»</t>
  </si>
  <si>
    <t>ОМ «Оказание содействия по приведению в надлежащее состояние объектов электросетевого хозяйства садоводческих или огороднических некоммерческих товариществ с последующей передачей электрических сетей территориальным сетевым организациям»</t>
  </si>
  <si>
    <t>ОМ «Создание условий для развития региональной сферы заготовки, переработки и сбыта пищевых лесных ресурсов и лекарственных растений»</t>
  </si>
  <si>
    <t>ОМ «Обеспечение реализации государственных функций по управлению агропромышленным комплексом Иркутской области»</t>
  </si>
  <si>
    <t>ОМ «Развитие жилищного строительства на сельских территориях и повышение уровня благоустройства домовладений»</t>
  </si>
  <si>
    <t>ОМ «Благоустройство сельских территорий»</t>
  </si>
  <si>
    <t>ОМ «Содействие занятости сельского населения»</t>
  </si>
  <si>
    <t>ОМ «Развитие инженерной инфраструктуры на сельских территориях»</t>
  </si>
  <si>
    <t>ОМ «Развитие социальной инфраструктуры на сельских территориях (Современный облик сельских территорий)»</t>
  </si>
  <si>
    <t>ОМ «Развитие транспортной инфраструктуры на сельских территориях»</t>
  </si>
  <si>
    <t>РП «Культурная среда (Иркутская область)»</t>
  </si>
  <si>
    <t>ПП «Обеспечение реализации государственной политики в сфере управления транспортным комплексом Иркутской области» (КЦСР 6210000000)</t>
  </si>
  <si>
    <t>ПП «Развитие транспортного комплекса Иркутской области» (КЦСР 6220000000)</t>
  </si>
  <si>
    <t xml:space="preserve">57 469,3
</t>
  </si>
  <si>
    <t>-83 035,6</t>
  </si>
  <si>
    <t>ПП «Развитие благоустройства территорий муниципальных образований Иркутской области» (КЦСР 7210000000)</t>
  </si>
  <si>
    <t>РП «Формирование комфортной городской среды в Иркутской области» (КЦСР 721F200000)</t>
  </si>
  <si>
    <t>-108 035,6</t>
  </si>
  <si>
    <t>ОМ «Поддержка муниципальных образований Иркутской области по проведению благоустройства территорий» (КЦСР 7210100000)</t>
  </si>
  <si>
    <t>25 000,0</t>
  </si>
  <si>
    <t>ВЦП «Обеспечение реализации полномочий министерства имущественных отношений Иркутской области по защите населения и территорий от чрезвычайных ситуаций, гражданской обороне» на 2019 – 2024 годы КЦСР 6610100000</t>
  </si>
  <si>
    <t>ВЦП «Подготовка населения в области гражданской обороны, защиты населения и территорий от чрезвычайных ситуаций» на 2019 – 2024 годы КЦСР6610400000</t>
  </si>
  <si>
    <t>ОМ «Обеспечение формирования резервов материальных ресурсов для ликвидации чрезвычайных ситуаций в рамках полномочий министерства социального развития, опеки и попечительства Иркутской области» на 2019 – 2024 годы КЦСР 6610200000</t>
  </si>
  <si>
    <t>ОМ «Обеспечение формирования резервов материальных ресурсов для ликвидации чрезвычайных ситуаций в рамках полномочий министерства здравоохранения Иркутской области» на 2019 – 2024 годы КЦСР 6610500000</t>
  </si>
  <si>
    <t>ОМ «Обеспечение формирования резервов материальных ресурсов для ликвидации чрезвычайных ситуаций в рамках полномочий министерства строительства, дорожного хозяйства Иркутской области» на 2019 – 2024 годы КЦСР 6610700000</t>
  </si>
  <si>
    <t>ВЦП «Организация тушения и профилактики пожаров, проведения аварийно-спасательных и других неотложных работ при чрезвычайных ситуациях» на 2019 – 2024 годы КЦСР 6610800000</t>
  </si>
  <si>
    <t>ОМ «Реконструкция региональной системы оповещения гражданской обороны и информирования населения Иркутской области об угрозе возникновения или о возникновении чрезвычайных ситуаций» на 2020 год КЦСР 6610900000</t>
  </si>
  <si>
    <t>ОМ «Защита населения и территории муниципального образования «Слюдянский район» от негативного воздействия селей» на 2020 - 2023 годы КЦСР 6610900000</t>
  </si>
  <si>
    <t>ОМ «Предупреждение возникновения чрезвычайной ситуации межмуниципального и регионального характера» на 2020 год КЦСР 6611129999. КЦСР 6611174200</t>
  </si>
  <si>
    <t>ОМ «Государственная поддержка добровольной пожарной охраны» на 2021 год КЦСР 6611200000</t>
  </si>
  <si>
    <t>ОМ «Осуществление функции государственного надзора в области технического состояния и эксплуатации самоходных машин и других видов техники, аттракционов Иркутской области» (КЦСР 6640100000)</t>
  </si>
  <si>
    <t>ОМ «Содействие в создании условий для эффективного функционирования подразделений полиции территориальных органов Министерства внутренних дел Российской Федерации, обеспечивающих охрану общественного порядка на территории Иркутской области» КЦСР 6690200000</t>
  </si>
  <si>
    <t>ОМ «Привлечение общественности к осуществлению мероприятий по профилактике преступлений и иных правонарушений» КЦСР 6690300000</t>
  </si>
  <si>
    <t>ОМ «Обеспечение полномочий Иркутской области, переданных Министерству внутренних дел Российской Федерации, по составлению протоколов об административных правонарушениях, посягающих на общественный порядок и общественную безопасность, предусмотренных Законом Иркутской области от 12 ноября 2007 года № 107-оз» КЦСР 6690400000</t>
  </si>
  <si>
    <t xml:space="preserve">ОМ "Сокращение мест концентрации дорожно-транспортных происшествий" КЦСР 66Б0100000
</t>
  </si>
  <si>
    <t xml:space="preserve">ОМ "Развитие и обеспечение деятельности комплекса автоматической фиксации нарушений Правил дорожного движения Российской Федерации на автомобильных дорогах общего пользования, за исключением автомобильных дорог регионального и межмуниципального значения Иркутской области" КЦСР 66Б0200000
</t>
  </si>
  <si>
    <t>ОМ «Создание областной навигационно-информационной инфраструктуры использования результатов космической» КЦСР 66В0400000</t>
  </si>
  <si>
    <t>ВЦП «Обеспечение реализации полномочий министерства имущественных отношений Иркутской области по построению, развитию и содержанию комплексов средств автоматизации аппаратно-программного комплекса «Безопасный город» КЦСР 66В0500000</t>
  </si>
  <si>
    <t>ОМ Обеспечение реализации государственной политики, руководства и управления в сфере жилищно-коммунального хозяйства и энергетики на территории Иркутской области</t>
  </si>
  <si>
    <t>ОМ Обеспечение осуществления государственного жилищного надзора на территории Иркутской области</t>
  </si>
  <si>
    <t>ОМ Обеспечение приобретения и доставки топлива, оборудования для обеспечения надежного электроснабжения и горюче-смазочных материалов, необходимых для деятельности муниципальных учреждений и органов местного самоуправления муниципальных образований Иркутской области</t>
  </si>
  <si>
    <t>ОМ Обеспечение возмещения недополученных доходов организациям в связи с оказанием населению Иркутской области услуг в сфере электро-, газо-, тепло- и водоснабжения, водоотведения и очистки сточных вод по льготным тарифам</t>
  </si>
  <si>
    <t>ОМ Государственное регулирование цен (тарифов) и контроля за соблюдением порядка ценообразования на территории Иркутской области</t>
  </si>
  <si>
    <t>ОМ Проведение модернизации, реконструкции, нового строительства объектов теплоснабжения, мероприятий по подготовке объектов коммунальной инфраструктуры к отопительному сезону на территории Иркутской области</t>
  </si>
  <si>
    <t>ОМ Проведение мероприятий по созданию, реконструкции, модернизации объектов коммунальной инфраструктуры с привлечением  средств государственной корпорации – Фонда содействия реформированию жилищно-коммунального хозяйства на территории Иркутской области</t>
  </si>
  <si>
    <t>РП «Чистый воздух»</t>
  </si>
  <si>
    <t>ОМ Расширение использования природного газа в качестве газомоторного топлива</t>
  </si>
  <si>
    <t>ОМ Частичное возмещение расходов населения на оплату газификации жилых домов (квартир)</t>
  </si>
  <si>
    <t>РП «Сохранение озера Байкал»</t>
  </si>
  <si>
    <t>ОМ «Развитие и модернизация объектов водоснабжения, водоотведения и очистки сточных вод»</t>
  </si>
  <si>
    <t>ОМ «Организация нецентрализованного холодного водоснабжения»</t>
  </si>
  <si>
    <t>ОМ «Реализация мероприятий по приобретению оборудования для систем водоснабжения»</t>
  </si>
  <si>
    <t>ОМ «Частичное возмещение расходов по приобретению и установке индивидуальных и общих (для коммунальной квартиры) приборов учета использования воды и электрической энергии»</t>
  </si>
  <si>
    <t>ОМ «Создание системы мониторинга и информационного и методического обеспечения мероприятий по энергосбережению и повышению энергетической эффективности на территории Иркутской области»</t>
  </si>
  <si>
    <t>ОМ «Содействие развитию использования возобновляемых источников энергии в Иркутской области»</t>
  </si>
  <si>
    <t>ОМ «Информационное обеспечение мероприятий по энергосбережению и повышению энергетической эффективности на территории Иркутской области»</t>
  </si>
  <si>
    <t>ОМ «Содействие формированию автоматизированных систем коммерческого учета энергоресурсов на территории Иркутской области»</t>
  </si>
  <si>
    <t>ОМ «Содействие развитию и модернизации электроэнергетики в Иркутской области»</t>
  </si>
  <si>
    <t>ОМ «Развитие энергетической инфраструктуры, находящейся в государственной собственности Иркутской области»</t>
  </si>
  <si>
    <t>ОМ «Имущественный взнос на обеспечение финансово-хозяйственной деятельности регионального оператора «Фонд капитального ремонта многоквартирных домов Иркутской области»</t>
  </si>
  <si>
    <t>ОМ «Обеспечение мероприятий по капитальному ремонту многоквартирных домов»</t>
  </si>
  <si>
    <t>ОМ «Поддержка муниципальных образований Иркутской области по обеспечению мероприятий по предупреждению и ликвидации последствий чрезвычайных ситуаций путем проведения диагностирования внутридомовых систем газоснабжения в многоквартирных домах»</t>
  </si>
  <si>
    <t>РП «Чистая вода»</t>
  </si>
  <si>
    <t xml:space="preserve"> ПП «Оказание финансовой поддержки муниципальным образованиям Иркутской области в сфере культуры и архивного дела» на 2019 – 2024 годы (КЦСР 5510000000)</t>
  </si>
  <si>
    <t>ПП "Реализация единой государственной политики в сфере культуры" (КЦСР 5520000000)</t>
  </si>
  <si>
    <t xml:space="preserve">ПП  «Развитие физической культуры и массового спорта» (КЦСР 5410000000) </t>
  </si>
  <si>
    <t>ВЦП «Организация вовлечения населения в занятия физической культурой и массовым спортом» (КЦСР 5410100000)</t>
  </si>
  <si>
    <t>ВЦП «Развитие адаптивного спорта» (КЦСР 5410200000)</t>
  </si>
  <si>
    <t>ПП «Развитие спорта высших достижений и системы подготовки спортивного резерва»  (КЦСР 5420000000)</t>
  </si>
  <si>
    <t>ВЦП «Подготовка спортсменов высокого класса» (КЦСР 5420100000)</t>
  </si>
  <si>
    <t>ВЦП «Подготовка и формирование спортивного резерва» (КЦСР 5420200000)</t>
  </si>
  <si>
    <t>ВЦП «Подготовка спортсменов и специалистов с учетом непрерывности процессов обучения и спортивной подготовки» (КЦСР 5420500000)</t>
  </si>
  <si>
    <t>ОМ "Реализация превентивных мер, направленных на улучшение условий труда, снижение уровня производственного травматизма и профессиональной заболеваемости"</t>
  </si>
  <si>
    <t>ОМ "Финансовое обеспечение осуществления отдельных областных государственных полномочий в сфере труда"</t>
  </si>
  <si>
    <t>ВЦП "Содействие занятости населения Иркутской области"</t>
  </si>
  <si>
    <t>ВЦП "Содействие в трудоустройстве незанятых инвалидов, многодетных родителей, родителей, воспитывающих детей-инвалидов, на оборудованные (оснащенные) для них рабочие места в Иркутской области"</t>
  </si>
  <si>
    <t>ВЦП "Организация стажировок выпускников организаций, осуществляющих образовательную деятельность, в целях приобретения ими опыта работы в Иркутской области"</t>
  </si>
  <si>
    <t>ВЦП "Содействие в трудоустройстве лиц, освобожденных из учреждений, исполняющих наказание в виде лишения свободы, лиц, осужденных условно, в том числе несовершеннолетних граждан в возрасте от 14 до 18 лет, в Иркутской области"</t>
  </si>
  <si>
    <t>ОМ "Дополнительные мероприятия в сфере занятости населения, направленные на снижение напряженности на рынке труда Иркутской области"</t>
  </si>
  <si>
    <t>РП "Поддержка занятости (Иркутская область)"</t>
  </si>
  <si>
    <t>РП "Содействие занятости женщин - создание условий дошкольного образования для детей в возрасте до трех лет"</t>
  </si>
  <si>
    <t>РП "Старшее поколение (Иркутская область)"</t>
  </si>
  <si>
    <t>ОМ "Осуществление государственной политики в сфере труда и занятости населения"</t>
  </si>
  <si>
    <t>ОМ "Обеспечение условий для социально-культурной адаптации и интеграции участников Государственной программы и членов их семей в Иркутской области"</t>
  </si>
  <si>
    <t>ОМ "Социальная поддержка участников Государственной программы и членов их семей"</t>
  </si>
  <si>
    <t>ОМ "Обеспечение условий для обустройства участников Государственной программы и членов их семей в сфере здравоохранения"</t>
  </si>
  <si>
    <t>ОМ "Информационное обеспечение реализации подпрограммы"</t>
  </si>
  <si>
    <t>ОМ "Осуществление полномочий в сфере организационного обеспечения деятельности мировых судей»</t>
  </si>
  <si>
    <t>ОМ "Материально-техническое обеспечение деятельности мировых судей"</t>
  </si>
  <si>
    <t>ОМ "Осуществление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Федерации"</t>
  </si>
  <si>
    <t>ОМ  «Приобретение объектов недвижимого имущества в государственную собственность Иркутской области в целях обеспечения деятельности мировых судей»</t>
  </si>
  <si>
    <t>ОМ "Развитие правовой грамотности и правосознания граждан"</t>
  </si>
  <si>
    <t>Осуществление государственной регистрации актов гражданского состояния на территории Иркутской области</t>
  </si>
  <si>
    <t xml:space="preserve">ПП «Развитие государственно - частного партнерства» (КЦСР 5230000000) </t>
  </si>
  <si>
    <t>ПП «Кадровое обеспечение системы здравоохранения» (КЦСР 5270000000)</t>
  </si>
  <si>
    <t>ПП «Развитие информатизации в здравоохранении» (КЦСР 5290000000)</t>
  </si>
  <si>
    <t>ПП «Повышение эффективности функционирования системы здравоохранения» (КЦСР 52Г0000000)</t>
  </si>
  <si>
    <t>ПП «Осуществление обязательного медицинского страхования в Иркутской области» (КЦСР 52Д0000000)</t>
  </si>
  <si>
    <t>ОМ «Оказание финансовой поддержки муниципальным образованиям Иркутской области в сфере культуры и архивного дела» на 2019 – 2024 годы (КЦСР 5510100000)</t>
  </si>
  <si>
    <t xml:space="preserve">ОМ «Хранение, комплектование, учет и использование архивных документов, относящихся к государственной собственности Иркутской области» на 2019 – 2024 годы (КЦСР 5510300000) </t>
  </si>
  <si>
    <t>ОМ «Приобретение, строительство, реконструкция, в том числе выполнение проектных и изыскательских работ объектов муниципальной собственности Иркутской области в сфере культуры и архивов» на 2019 – 2024 годы (КЦСР 5510900000)</t>
  </si>
  <si>
    <t xml:space="preserve"> ОМ «Капитальные ремонты объектов культуры и архивов муниципальной собственности муниципальных образований Иркутской области» на 2019 – 2024 годы (КЦСР 5511000000)</t>
  </si>
  <si>
    <t xml:space="preserve">ОМ "Модернизация (капитальный ремонт, реконструкция) региональных и муниципальных детских школ искусств по видам искусств" (КЦСР 5512000000 )
</t>
  </si>
  <si>
    <t>РП «Обеспечение качественно нового уровня развития инфраструктуры культуры («Культурная среда»)» на 2019 – 2024  годы (КЦСР 551A100000)</t>
  </si>
  <si>
    <t>ВЦП «Обеспечение сохранности и использования, популяризация объектов культурного наследия, находящихся в собственности ИО, и государственная охрана объектов культнаследия ИО» (КЦСР 5520600000)</t>
  </si>
  <si>
    <t>ОМ «Организация деятельности государственных музеев Иркутской области» на 2019 – 2024 годы (КЦСР 5521100000)</t>
  </si>
  <si>
    <t>ОМ «Организация деятельности государственных библиотек Иркутской области» на 2019 – 2024 годы (КЦСР 5521000000)</t>
  </si>
  <si>
    <t>ОМ «Профессиональное искусство» на 2019 – 2024 годы (КЦСР 5520900000)</t>
  </si>
  <si>
    <t>ПП «Совершенствование оказания медицинской помощи, включая профилактику заболеваний и формирование здорового образа жизни» (КЦСР 52К0000000)</t>
  </si>
  <si>
    <t xml:space="preserve"> ОМ «Развитие народной культуры, досуг и просвещение» на 2019 – 2024 годы (КЦСР 5521200000)</t>
  </si>
  <si>
    <t>ОМ «Выявление и предоставление мер поддержки одаренным детям и талантливой молодежи» на 2019 – 2024 годы (КЦСР 5521300000)</t>
  </si>
  <si>
    <t xml:space="preserve"> ОМ «Развитие областных государственных учреждений культуры» на 2019 – 2024 годы (КЦСР 5521400000)</t>
  </si>
  <si>
    <t xml:space="preserve"> ОМ «Сохранение и развитие национальной культуры Усть-Ордынского Бурятского округа» на 2019 – 2024 годы (КЦСР 5521500000)</t>
  </si>
  <si>
    <t xml:space="preserve"> ОМ «Восстановление (ремонт, реставрация, благоустройство) воинских захоронений на территории Иркутской области» на 2019 – 2024 годы (КЦСР 5521700000)</t>
  </si>
  <si>
    <t>ОМ «Сохранение объектов культурного наследия религиозного назначения» на 2020 – 2024 годы (КЦСР 5521800000)</t>
  </si>
  <si>
    <t>ОМ «Реализация государственной политики в сфере культуры» на 2019 – 2024 годы (КЦСР 5530100000)</t>
  </si>
  <si>
    <t>ОМ «Оказание государственных услуг в сфере архивного дела» на 2019 – 2024 годы (КЦСР 5530200000)</t>
  </si>
  <si>
    <t>ОМ «Обеспечение деятельности государственных архивных учреждений Иркутской области» на 2019– 2024 годы (КЦСР 5530300000)</t>
  </si>
  <si>
    <t>ОМ «Реализация государственной политики в сфере охраны объектов культурного наследия» на 2019 – 2024 годы (КЦСР 5530400000)</t>
  </si>
  <si>
    <t>ОМ «Реализация государственной политики на территории Усть-Ордынского Бурятского округа» на 2019 – 2024 годы (КЦСР 5530500000)</t>
  </si>
  <si>
    <t>ОМ «Строительство, реконструкция, в том числе выполнение проектных и изыскательских работ, объектов культуры государственной собственной Иркутской области» на 2019 – 2020 годы (КЦСР 5530600000 )</t>
  </si>
  <si>
    <t>ОМ «Прочие мероприятия по реализации государственной политики в сфере культуры» на 2019 – 2024 годы (КЦСР 5530800000)</t>
  </si>
  <si>
    <t>ОМ «Поддержка отрасли культуры» на 2019 – 2023 годы(КЦСР 5531100000)</t>
  </si>
  <si>
    <t>ОМ «Обеспечение деятельности Единого центра обслуживания в сфере культуры» на 2019 – 2024 годы (КЦСР 5531300000)</t>
  </si>
  <si>
    <t>ПП «Социальное обслуживание населения» (5310000000)</t>
  </si>
  <si>
    <t xml:space="preserve">ВЦП "Социальное обслуживание населения Иркутской области" (5310100000)
</t>
  </si>
  <si>
    <t xml:space="preserve">ОМ "Повышение квалификации для специалистов системы социальной защиты населения" (5310300000)
</t>
  </si>
  <si>
    <t xml:space="preserve">ОМ"Строительство, реконструкция, в том числе выполнение проектных и изыскательских работ объектов государственной собственности Иркутской области в сфере социального обслуживания населения" (5310600000)
</t>
  </si>
  <si>
    <t>ОМ"Информационно-аналитическая и экспертная деятельность в сфере социального обслуживания" (5310700000)</t>
  </si>
  <si>
    <t>ОМ  «Проведение капитального ремонта учреждений социального обслуживания населения, поврежденных в результате наводнения на территории Иркутской области» (5310800000)</t>
  </si>
  <si>
    <t>РП «Разработка и реализация программы системной поддержки и повышения качества жизни граждан старшего поколения (Иркутская область)» (531P300000)</t>
  </si>
  <si>
    <t>ПП «Социальная поддержка населения Иркутской области» (5330000000)</t>
  </si>
  <si>
    <t>ОМ  "Обеспечение предоставления мер социальной поддержки и социальных услуг отдельным категориям граждан в рамках полномочий министерства социального развития, опеки и попечительства Иркутской области" (5330100000)</t>
  </si>
  <si>
    <t>ОМ  "Обеспечение предоставления мер социальной поддержки и социальных услуг отдельным категориям граждан в рамках полномочий министерства здравоохранения Иркутской области" (5330200000)</t>
  </si>
  <si>
    <t>ОМ  "Выплата единовременных пособий работникам противопожарной службы Иркутской области, добровольной пожарной охраны, добровольным пожарным и членам их семей в случаях, предусмотренных Законом Иркутской области от 7 октября 2008 года N 78-оз "О пожарной безопасности в Иркутской области", а также членам семей погибших (умерших) спасателей аварийно-спасательных служб в случаях, предусмотренных Законом Иркутской области от 8 июня 2009 года N 34-оз "Об отдельных вопросах защиты населения и территорий от чрезвычайных ситуаций природного и техногенного характера в Иркутской области" (5330500000)</t>
  </si>
  <si>
    <t>ОМ  "Предоставление дополнительной меры социальной поддержки гражданам, проживающим в поселке Маракан Бодайбинского района Иркутской области" (5330800000)</t>
  </si>
  <si>
    <t>ОМ «Обеспечение предоставления мер социальной поддержки и социальных услуг отдельным категориям граждан в рамках полномочий министерства социального развития, опеки и попечительства Иркутской области» (5331100000)</t>
  </si>
  <si>
    <t>ОМ  "Приобретение объектов недвижимого имущества в государственную собственность Иркутской области в рамках полномочий министерства социального развития, опеки и попечительства Иркутской области" (5320200000)</t>
  </si>
  <si>
    <t>ОМ  "Обеспечение условий деятельности в сфере социального развития, опеки и попечительства Иркутской области" (5320100000)</t>
  </si>
  <si>
    <t>ОП «Обеспечение условий деятельности в сфере социального развития, опеки и попечительства Иркутской области» (5320000000)</t>
  </si>
  <si>
    <t>ОМ «Подготовка кадров системы комплексной реабилитации и абилитации инвалидов, в том числе детей-инвалидов, ранней помощи, а также сопровождаемого проживания инвалидов в рамках полномочий министерства социального развития, опеки и попечительства Иркутской области» (5390800000)</t>
  </si>
  <si>
    <t>ОМ «Подготовка кадров системы комплексной реабилитации и абилитации инвалидов, в том числе детей-инвалидов, ранней помощи, в рамках полномочий министерства образования Иркутской области» (5390700000)</t>
  </si>
  <si>
    <t>ОМ  "Формирование условий для развития системы комплексной реабилитации и абилитации инвалидов, в том числе детей-инвалидов, а также ранней помощи в Иркутской области, в рамках полномочий министерства образования Иркутской области" (5390600000)</t>
  </si>
  <si>
    <t>ОМ  "Формирование условий для развития системы комплексной реабилитации и абилитации инвалидов, в том числе детей-инвалидов, а также ранней помощи в Иркутской области, в рамках полномочий министерства здравоохранения Иркутской области" (5390500000)</t>
  </si>
  <si>
    <t>ОМ  "Формирование условий для развития системы комплексной реабилитации и абилитации инвалидов, в том числе детей-инвалидов, а также ранней помощи в Иркутской области, в рамках полномочий министерства спорта Иркутской области" (5390400000)</t>
  </si>
  <si>
    <t>ОМ  "Формирование условий для развития системы комплексной реабилитации и абилитации инвалидов, в том числе детей-инвалидов, а также ранней помощи в Иркутской области, в рамках полномочий министерства культуры и архивов Иркутской области" (5390300000)</t>
  </si>
  <si>
    <t>ОМ  "Формирование условий для развития системы комплексной реабилитации и абилитации инвалидов, в том числе детей-инвалидов, а также ранней помощи в Иркутской области, в рамках полномочий министерства социального развития, опеки и попечительства Иркутской области" (5390200000)</t>
  </si>
  <si>
    <t>ОМ  "Формирование условий для повышения уровня профессионального развития и занятости, включая сопровождаемое содействие занятости, инвалидов, в том числе детей-инвалидов, в Иркутской области" (5390100000)</t>
  </si>
  <si>
    <t>ПП «Формирование и совершенствование системы комплексной реабилитации и абилитации инвалидов, в том числе детей-инвалидов, в Иркутской области» на 2020-2021 годы (5390000000)</t>
  </si>
  <si>
    <t>ОМ  "Выявление и развитие уровня профессионального мастерства среди молодежи из числа лиц с ограниченными возможностями здоровья и инвалидов министерством здравоохранения Иркутской области" (5381600000)</t>
  </si>
  <si>
    <t>ОМ  "Выявление и развитие уровня профессионального мастерства среди молодежи из числа лиц с ограниченными возможностями здоровья и инвалидов министерством образования Иркутской области" (5381500000)</t>
  </si>
  <si>
    <t>ОМ «Организация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МГН в рамках полномочий министерства спорта Иркутской области» (5381300000)</t>
  </si>
  <si>
    <t>ОМ  "Повышение уровня обеспеченности инвалидов реабилитационными и абилитационными услугами, а также повышение уровня профессионального развития и занятости инвалидов" (5381200000)</t>
  </si>
  <si>
    <t>ОМ  "Повышение уровня доступности приоритетных объектов и услуг в сфере труда и занятости" (5381000000)</t>
  </si>
  <si>
    <t>ОМ 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рамках полномочий министерства культуры и архивов Иркутской области" (5380900000)</t>
  </si>
  <si>
    <t>ОМ  "Организация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МГН в рамках полномочий министерства социального развития опеки и попечительства Иркутской области" (5380800000)</t>
  </si>
  <si>
    <t>ОМ  "Информационно-методическое и кадровое обеспечение системы реабилитации и абилитации, и социальной интеграции инвалидов в Иркутской области" (5380700000)</t>
  </si>
  <si>
    <t>ОМ  "Повышение уровня доступности приоритетных объектов и услуг в сфере физической культуры и спорта" (5380600000)</t>
  </si>
  <si>
    <t>ПП «Развитие системы отдыха и оздоровления детей в Иркутской области» (5340000000)</t>
  </si>
  <si>
    <t>ОМ  "Укрепление материально-технической базы учреждений, оказывающих услуги по организации отдыха и оздоровления детей, в рамках полномочий министерства социального развития, опеки и попечительства Иркутской области" (5340100000)</t>
  </si>
  <si>
    <t>ОМ  "Организация отдыха и оздоровления детей в рамках полномочий министерства социального развития, опеки и попечительства Иркутской области" (5340200000)</t>
  </si>
  <si>
    <t>ОМ  "Совершенствование кадрового и информационно-методического обеспечения организации отдыха и оздоровления детей в рамках полномочий министерства социального развития, опеки и попечительства Иркутской области" (5340300000)</t>
  </si>
  <si>
    <t>ОМ  "Укрепление материально-технической базы организаций, оказывающих услуги по организации отдыха и оздоровления детей, в рамках полномочий министерства образования Иркутской области" (5340400000)</t>
  </si>
  <si>
    <t>ОМ  "Организация отдыха и оздоровления детей, повышение качества услуг, предоставляемых организациями отдыха и оздоровления детей, совершенствование кадрового обеспечения организации отдыха и оздоровления детей в рамках полномочий министерства образования Иркутской области" (5340500000)</t>
  </si>
  <si>
    <t>ОМ  "Проведение творческих смен и семинаров при организации отдыха и оздоровления одаренных детей" (5340600000)</t>
  </si>
  <si>
    <t>ОМ  "Организация отдыха и оздоровления детей, совершенствование кадрового и информационно-методического обеспечения организации отдыха и оздоровления детей в полномочиях министерства здравоохранения Иркутской области" (5340700000)</t>
  </si>
  <si>
    <t>ОМ  "Организация отдыха и оздоровления детей, совершенствование кадрового и информационно-методического обеспечения организации отдыха и оздоровления детей в полномочиях министерства спорта Иркутской области" (5340900000)</t>
  </si>
  <si>
    <t>ПП «Дети Приангарья» (5350000000)</t>
  </si>
  <si>
    <t>ОМ  "Укрепление института семьи, поддержание престижа материнства и отцовства, развитие и сохранение семейных ценностей в рамках полномочий министерства социального развития, опеки и попечительства Иркутской области" (5350100000)</t>
  </si>
  <si>
    <t>ОМ  "Развитие системы государственной поддержки семей в связи с рождением и воспитанием детей в рамках полномочий министерства социального развития, опеки и попечительства Иркутской области" (5350500000)</t>
  </si>
  <si>
    <t>ОМ  "Развитие системы государственной поддержки семей в связи с рождением и воспитанием детей в рамках полномочий министерства образования Иркутской области" (5350600000)</t>
  </si>
  <si>
    <t>ОМ  "Повышение уровня доступности приоритетных объектов и услуг в сфере культуры" (5380500000)</t>
  </si>
  <si>
    <t>ОМ  "Повышение уровня доступности приоритетных объектов и услуг в сфере образования" (5380400000)</t>
  </si>
  <si>
    <t>ОМ  "Повышение уровня доступности приоритетных объектов и услуг в сфере здравоохранения"(5380300000)</t>
  </si>
  <si>
    <t>ОМ  "Повышение уровня доступности приоритетных объектов и услуг в сфере транспортной инфраструктуры" (5380200000)</t>
  </si>
  <si>
    <t>ОМ  "Совершенствование областной системы выявления, поддержки и развития одаренных детей в различных областях интеллектуальной, творческой, физкультурно-спортивной, спортивной, технической и спортивно-технической деятельности в рамках полномочий министерства социального развития, опеки и попечительства Иркутской области" (5350800000)</t>
  </si>
  <si>
    <t>ОМ  "Обеспечение и защита прав и законных интересов детей, профилактика безнадзорности и правонарушений несовершеннолетних, создания эффективной системы мер поддержки детей, находящихся в трудной жизненной ситуации, в рамках полномочий министерства социального развития, опеки и попечительства Иркутской области" (5350900000)</t>
  </si>
  <si>
    <t>ОМ  "Обеспечение и защита прав и законных интересов детей, профилактика безнадзорности и правонарушений несовершеннолетних, создания эффективной системы мер поддержки детей, находящихся в трудной жизненной ситуации, в рамках полномочий министерства образования Иркутской области" (5351100000)</t>
  </si>
  <si>
    <t>ОМ  "Обеспечение эффективности региональной системы профилактики безнадзорности и правонарушений несовершеннолетних, а также защиты прав и законных интересов несовершеннолетних, в рамках полномочий аппарата Губернатора Иркутской области и Правительства Иркутской области" (5351200000)</t>
  </si>
  <si>
    <t>ОМ  "Улучшение качества жизни детей, оставшихся без попечения родителей, проживающих в организациях для детей-сирот и детей, оставшихся без попечения родителей, подведомственных министерству здравоохранения Иркутской области. Профилактика отказов от новорожденных детей" (5351300000)</t>
  </si>
  <si>
    <t>ОМ  "Улучшение качества жизни детей, оставшихся без попечения родителей, проживающих в учреждениях для детей-сирот и детей, оставшихся без попечения родителей, подведомственных министерству социального развития, опеки и попечительства Иркутской области. Профилактика отказов от новорожденных детей в рамках полномочий министерства социального развития, опеки и попечительства Иркутской области" (5351500000)</t>
  </si>
  <si>
    <t>ОМ  "Кадровое и информационное обеспечение семейной политики, информирование населения об услугах, предоставляемых детям и семьям с детьми в Иркутской области, в рамках полномочий министерства социального развития, опеки и попечительства Иркутской области" (5351600000)</t>
  </si>
  <si>
    <t>ОМ  "Обеспечение эффективности региональной системы профилактики безнадзорности и правонарушений несовершеннолетних, а также защиты прав и законных интересов несовершеннолетних, в рамках полномочий управления делами Губернатора Иркутской области и Правительства Иркутской области" (5351900000)</t>
  </si>
  <si>
    <t>ПП «Старшее поколение» (5360000000)</t>
  </si>
  <si>
    <t>ОМ "Оздоровление граждан пожилого возраста" (5360200000)</t>
  </si>
  <si>
    <t>ОМ "Оптимизация среды жизнедеятельности граждан пожилого возраста"
(5360400000)</t>
  </si>
  <si>
    <t>ОМ "Обучение компьютерной грамотности неработающих пенсионеров" (5360500000)</t>
  </si>
  <si>
    <t>ОМ "Совершенствование мер социальной защиты и социального обслуживания граждан пожилого возраста, проживающих в сельской местности" (5360600000)</t>
  </si>
  <si>
    <t>ОМ "Научно-методическое и кадровое обеспечение деятельности по социальной поддержке граждан пожилого возраста" (5361100000)</t>
  </si>
  <si>
    <t>ПП  "Государственная региональная поддержка социально ориентированных некоммерческих организаций в Иркутской области" (5370000000)</t>
  </si>
  <si>
    <t xml:space="preserve">ОМ "Развитие и совершенствование институтов гражданского общества в Иркутской области" (5370100000)
</t>
  </si>
  <si>
    <t xml:space="preserve">ОМ "Оказание финансовой и организационной поддержки СОНКО аппаратом Губернатора Иркутской области и Правительства Иркутской области" (5370200000)
</t>
  </si>
  <si>
    <t>ОМ "Оказание финансовой поддержки СОНКО министерством культуры и архивов Иркутской области" (5370500000)</t>
  </si>
  <si>
    <t>ОМ "Организация и проведение конкурса целевых программ муниципальных образований Иркутской области, направленных на поддержку социально ориентированных некоммерческих организаций, расположенных на территории муниципальных образований Иркутской области" (5370700000)</t>
  </si>
  <si>
    <t>ПП «Доступная среда для инвалидов и других маломобильных групп населения» (5380000000)</t>
  </si>
  <si>
    <t>ОМ  "Повышение уровня доступности приоритетных объектов и услуг в сфере социальной защиты населения" (5380100000)</t>
  </si>
  <si>
    <t>РП "Жилье (Иркутская область)" (КЦСР 643F100000)</t>
  </si>
  <si>
    <t>РП «Обеспечение устойчивого сокращения непригодного для проживания жилищного фонда (Иркутская область)» (КЦСР 645F300000)</t>
  </si>
  <si>
    <t>РП «Безопасность дорожного движения» КЦСР 66БR300000</t>
  </si>
  <si>
    <t>РП «Обеспечение качественно нового уровня развития инфраструктуры культуры («Культурная среда»)» на 2019 – 2024 годы (КЦСР 553А100000)</t>
  </si>
  <si>
    <t>РП «Социальная активность (Иркутская область)» (561E800000)</t>
  </si>
  <si>
    <t>РП «Адресная поддержка повышения производительности труда на предприятиях» (71КL200000)</t>
  </si>
  <si>
    <t>РП «Системные меры развития международной кооперации и экспорта» (712T600000)</t>
  </si>
  <si>
    <t>РП «Акселерация» (714I500000)</t>
  </si>
  <si>
    <t>РП «Популяризация предпринимательства» (714I800000)</t>
  </si>
  <si>
    <t>РП «Финансовая поддержка МСП» (714I400000)</t>
  </si>
  <si>
    <t>РП «Экспорт услуг (Иркутская область)» (715T400000)</t>
  </si>
  <si>
    <t>РП «Цифровое государственное управление (Иркутская область)»(716D600000)</t>
  </si>
  <si>
    <t>РП «Кадры для цифровой экономики (Иркутская область)» (716D300000)</t>
  </si>
  <si>
    <t>РП «Информационная безопасность (Иркутская область)» (716D400000)</t>
  </si>
  <si>
    <t>РП «Общесистемные меры развития дорожного хозяйства»</t>
  </si>
  <si>
    <t>РП «Дорожная сеть»</t>
  </si>
  <si>
    <t>РП «Цифровизация услуг и формирование информационного пространства в сфере культуры («Цифровая культура»)» на 2019 – 2024 годы (КЦСР 553A300000)</t>
  </si>
  <si>
    <t>РП «Первичная медико-санитарная помощь (Иркутская область)» (КЦСР 52КN100000)</t>
  </si>
  <si>
    <t>РП «Борьба с сердечно-сосудистыми заболеваниями (Иркутская область)» (КЦСР 52КN200000)</t>
  </si>
  <si>
    <t>РП «Детское здравоохранение Иркутской области» (КЦСР 52КN400000)</t>
  </si>
  <si>
    <t>РП «Старшее поколение (Иркутская область)» (КЦСР 52КP300000)</t>
  </si>
  <si>
    <t>РП «Укрепление общественного здоровья (Иркутская область)» (КЦСР 52КP400000)</t>
  </si>
  <si>
    <t>РП «Медицинские кадры Иркутской области» (КЦСР 527N500000)</t>
  </si>
  <si>
    <t>РП «Цифровой контур здравоохранения (Иркутская область)» (КЦСР 529N700000)</t>
  </si>
  <si>
    <t>РП «Первичная медико-санитарная помощь (Иркутская область)» (КЦСР 52ГN100000)</t>
  </si>
  <si>
    <t xml:space="preserve">РП «Борьба с сердечно-сосудистыми заболеваниями (Иркутская область)» (КЦСР 52ГN200000) </t>
  </si>
  <si>
    <t xml:space="preserve">РП  «Борьба с онкологическими заболеваниями (Иркутская область)» (КЦСР 52ГN300000) </t>
  </si>
  <si>
    <t>РП «Детское здравоохранение Иркутской области» (КЦСР  52ГN400000)</t>
  </si>
  <si>
    <t xml:space="preserve">РП  «Спорт – норма жизни (Иркутская область)»(КЦСР 542Р500000) </t>
  </si>
  <si>
    <t xml:space="preserve">РП  «Спорт – норма жизни (Иркутская область)»  (КЦСР 544Р500000) </t>
  </si>
  <si>
    <t>РП "Финансовая поддержка семей при рождении детей (Иркутская область)" (535P100000)</t>
  </si>
  <si>
    <t>ОМ «Профилактика инфекционных и неинфекционных заболеваний и формирование здорового образа жизни» (КЦСР 52К0100000)</t>
  </si>
  <si>
    <t>ОМ «Содействие развитию системы раннего выявления незаконных потребителей наркотиков» (5650200000)</t>
  </si>
  <si>
    <t>ОМ «Обучение специалистов новым формам и методам профилактики незаконного потребления наркотических средств и психотропных веществ, наркомании и токсикомании в социальной сфере» (5651800000)</t>
  </si>
  <si>
    <t>ОМ «Организация и проведение комплекса мероприятий по профилактике социально-негативных явлений» (5650400000)</t>
  </si>
  <si>
    <t>ОМ «Обучение специалистов новым формам и методам профилактики незаконного потребления наркотических средств и психотропных веществ, наркомании и токсикомании в сфере образования» (5651900000)</t>
  </si>
  <si>
    <t>ОМ «Уничтожение дикорастущей конопли в муниципальных образованиях Иркутской области» (5651300000)</t>
  </si>
  <si>
    <t>ОМ «Уничтожение очагов произрастания дикорастущей конопли на землях лесного фонда» (5652000000)</t>
  </si>
  <si>
    <t>ОМ «Организация и проведение комплекса мероприятий по профилактике социально-негативных явлений среди несовершеннолетних и молодежи на территории Иркутской области» (5650500000)</t>
  </si>
  <si>
    <t>ОМ «Анализ состояния процессов и явлений в сфере оборота наркотиков и их прекурсоров, а также в области противодействия их незаконному обороту, профилактики немедицинского потребления наркотиков, лечения и медицинской реабилитации и социальной реабилитации больных наркоманией»(5651400000)</t>
  </si>
  <si>
    <t>ОМ «Реализация информационно-пропагандистской кампании на территории Иркутской области о негативных последствиях немедицинского потребления наркотиков и об ответственности за участие в их незаконном обороте» (5651500000)</t>
  </si>
  <si>
    <t>ОМ «Обучение специалистов новым формам и методам профилактики незаконного потребления наркотических средств и психотропных веществ, наркомании и токсикомании в сфере молодежной политики» (5651600000)</t>
  </si>
  <si>
    <t>ОМ «Развитие системы комплексной социальной реабилитации и ресоциализация лиц, незаконно употребляющих наркотические средства и психотропные вещества в немедицинских целях» (5651700000)</t>
  </si>
  <si>
    <t>ОМ «Развитие системы гражданско-патриотического воспитания в образовательных организациях Иркутской области» (5620500000)</t>
  </si>
  <si>
    <t>ОМ «Патриотическое воспитание граждан в Иркутской области и допризывная подготовка молодежи» (5620400000)</t>
  </si>
  <si>
    <t>ОМ «Оказание поддержки муниципальным образованиям Иркутской области в реализации программ по работе с детьми и молодежью» (5610500000)</t>
  </si>
  <si>
    <t>ОМ «Обеспечение профессионального и карьерного роста молодежи Иркутской области» (5611000000)</t>
  </si>
  <si>
    <t>ОМ «Выявление, поддержка и обеспечение самореализации талантливой, социально-активной молодежи и молодых семей» (5611100000)</t>
  </si>
  <si>
    <t>ОМ «Государственная молодежная политика» (5630100000)</t>
  </si>
  <si>
    <t>ОМ «Осуществление отдельных полномочий по учету средств резервного фонда Правительства Иркутской области» (7010300000)</t>
  </si>
  <si>
    <t>ОМ «Управление государственным долгом Иркутской области» (7010200000)</t>
  </si>
  <si>
    <t>ОМ «Обеспечение эффективного управления региональными финансами, организация бюджетного процесса Иркутской области в рамках полномочий министерства финансов Иркутской области» (7010100000)</t>
  </si>
  <si>
    <t>ОМ «Создание условий для повышения качества финансового менеджмента в сфере общественных финансов, обеспечение прозрачности и открытости бюджетного процесса в Иркутской области» (7020200000)</t>
  </si>
  <si>
    <t>ОМ «Обеспечение сбалансированности и устойчивости местных бюджетов» (7020229999)</t>
  </si>
  <si>
    <t>ОМ «Выравнивание бюджетной обеспеченности муниципальных образований Иркутской области» (7030100000)</t>
  </si>
  <si>
    <t>ОМ «Повышение финансовой устойчивости бюджетов муниципальных образований Иркутской области» (7030300000)</t>
  </si>
  <si>
    <t>ОМ «Организация и осуществление внутреннего государственного финансового контроля в сфере бюджетных правоотношений и контроля за соблюдением законодательства Российской Федерации в сфере закупок товаров, работ, услуг для обеспечения государственных и муниципальных нужд» (7040100000)</t>
  </si>
  <si>
    <t>ОМ «Повышение эффективности проведения закупок и оптимизация закупочных процедур» (7050100000)</t>
  </si>
  <si>
    <t>ОМ «Организация выполнения научно-исследовательских, опытно-конструкторских и технологических работ» (71М0200000)</t>
  </si>
  <si>
    <t>ОМ «Содействие развитию научной, научно-технической и инновационной деятельности в Иркутской области» (71М0100000)</t>
  </si>
  <si>
    <t>ОМ «Поддержка реализации инвестиционных проектов по модернизации и развитию промышленных предприятий» (71К0100000)</t>
  </si>
  <si>
    <t>ОМ «Поддержка реализации инвестиционных проектов по обеспечению инфраструктурой промышленных предприятий» (71К0400000)</t>
  </si>
  <si>
    <t>ОМ «Развитие инфраструктуры индустриальных парков» (71К0500000)</t>
  </si>
  <si>
    <t>ОМ «Содействие деятельности организаций, образующих инфраструктуру поддержки хозяйствующих субъектов в сфере промышленности» (71К0200000)</t>
  </si>
  <si>
    <t>ОМ «Поддержка территориального общественного самоуправления в Иркутской области» (7190700000)</t>
  </si>
  <si>
    <t>ОМ «Обеспечение реализации полномочий аппарата Губернатора Иркутской области и Правительства Иркутской области» (КСЦР 7190100000)</t>
  </si>
  <si>
    <t>ОМ «Обеспечение деятельности представительства Правительства Иркутской области при Правительстве Российской Федерации в г. Москве» (КСЦР 7190500000)</t>
  </si>
  <si>
    <t>ОМ «Обеспечение деятельности областного государственного казенного учреждения «Аппарат Общественной палаты Иркутской области» (КСЦР 7190400000)</t>
  </si>
  <si>
    <t>ОМ «Обеспечение деятельности Иркутского института законодательства и правовой информации им. М.М. Сперанского» (КСЦР 7191000000)</t>
  </si>
  <si>
    <t>ОМ «Обеспечение деятельности аппарата Губернатора Иркутской области и Правительства Иркутской области» (КСЦР 7190200000)</t>
  </si>
  <si>
    <t>ОМ «Обеспечение эффективного управления экономическим развитием Иркутской области» (7110100000)</t>
  </si>
  <si>
    <t>ОМ «Оказание поддержки субъектам малого и среднего предпринимательства в связи с распространением новой коронавирусной инфекции»</t>
  </si>
  <si>
    <t>ОМ «Оказание поддержки субъектам малого и среднего предпринимательства, пострадавшим в результате чрезвычайных ситуаций в связи с наводнением» (7140700000)</t>
  </si>
  <si>
    <t>ОМ «Содействие усилению рыночных позиций субъектов малого и среднего предпринимательства Иркутской области и повышение эффективности государственной поддержки СМСП» (7140200000)</t>
  </si>
  <si>
    <t>ОМ «Повышение уровня использования туристского потенциала Иркутской области» (7150100000)</t>
  </si>
  <si>
    <t>ОМ «Строительство объектов обеспечивающей инфраструктуры туристско-рекреационного кластера «Ворота Байкала» в рамках реализации проекта особой экономической зоны туристско-рекреационного типа, созданной в Слюдянском районе Иркутской области (7150400000)</t>
  </si>
  <si>
    <t>ОМ «Обеспечение деятельности Государственного автономного учреждения «Иркутский областной многофункциональный центр предоставления государственных и муниципальных услуг» (7160600000)</t>
  </si>
  <si>
    <t>ОМ «Обеспечение деятельности областного государственного автономного учреждения «Информационно-технический центр Иркутской области» (7160500000)</t>
  </si>
  <si>
    <t>ОМ «Развитие и сопровождение элементов электронного правительства» (7160300000)</t>
  </si>
  <si>
    <t>ОМ «Освещение в средствах массовой информации вопросов государственной политики Иркутской области» (71A0100000)</t>
  </si>
  <si>
    <t>ОМ "Строительство искусственных сооружений на территории Иркутской области"</t>
  </si>
  <si>
    <t>ОМ «Обеспечение реализации государственной политики в сфере управления транспортным комплексом Иркутской области» (КЦСР 6210100000)</t>
  </si>
  <si>
    <t>ОМ «Создание условий для бесперебойного гарантированного транспортного сообщения населенных пунктов с районными центрами Иркутской области» (КЦСР 6220300000)</t>
  </si>
  <si>
    <t>ОМ «Повышение эффективности авиатранспортного обеспечения Иркутской области» (КЦСР 6220400000)</t>
  </si>
  <si>
    <t>ОМ «Увеличение уставных капиталов хозяйственных обществ, акции (доли) которых находятся в государственной собственности Иркутской области, одним из видов деятельности которых являются пригородные и междугородные автомобильные (автобусные) пассажирские перевозки, подчиняющиеся расписанию» (КЦСР 6220200000)</t>
  </si>
  <si>
    <t>ОМ «Предоставление льготных ипотечных жилищных кредитов по стандартам Акционерного общества «ДОМ.РФ» (КЦСР 6420200000)</t>
  </si>
  <si>
    <t>ОМ "Развитие ипотечного жилищного кредитования в Иркутской области" (КЦСР 6420300000)</t>
  </si>
  <si>
    <t>ОМ «Создание условий для развития массового строительства жилья в Иркутской области» (КЦСР 6430300000)</t>
  </si>
  <si>
    <t>ОМ «Формирование специализированного жилищного фонда Иркутской области в целях обеспечения жилыми помещениями работников государственных учреждений (организаций) Иркутской области» (КЦСР 6430600000)</t>
  </si>
  <si>
    <t>ОМ «Улучшение жилищных условий государственных гражданских служащих Иркутской области» (КЦСР 6430900000)</t>
  </si>
  <si>
    <t>ОМ «Имущественный взнос Иркутской области в имущество публично-правовой компании «Фонд защиты прав граждан - участников долевого строительства» (КЦСР 6431300000)</t>
  </si>
  <si>
    <t>ОМ «Обеспечение текущей деятельности унитарной некоммерческой организации «Фонд защиты прав граждан-участников долевого строительства Иркутской области»  ("Имущественный взнос на обеспечение финансово-хозяйственной деятельности унитарной некоммерческой организации "Фонд защиты прав граждан-участников долевого строительства Иркутской области") (КЦСР 6431400000)</t>
  </si>
  <si>
    <t>ОМ «Обеспечение устойчивого сокращения непригодного для проживания жилищного фонда» (КЦСР 6440100000)</t>
  </si>
  <si>
    <t>ОМ «Обеспечение жильем граждан, проживающих в жилых помещениях, признанных непригодными для проживания, расположенных в зоне БАМа» (КЦСР 6460100000)</t>
  </si>
  <si>
    <t>ОМ «Улучшение жилищных условий молодых семей» (КЦСР 6470100000)</t>
  </si>
  <si>
    <t>ОМ "Подготовка зоны затопления части территории Иркутской области в связи со строительством Богучанской ГЭС" (КЦСР 6490100000)</t>
  </si>
  <si>
    <t>ОМ «Предоставление социальных выплат гражданам в связи с переселением из зоны затопления Богучанской ГЭС» (КЦСР 6490200000</t>
  </si>
  <si>
    <t>ОМ «Обеспечение осуществления государственного cтроительного надзора, государственного контроля и надзора в области долевого строительства на территории Иркутской области» (КЦСР 64E0100000)</t>
  </si>
  <si>
    <t>ОМ "Содействие муниципальным образованиям Иркутской области в реализации мероприятий по обеспечению жильем граждан, проживающих в многоквартирных домах серии 1-335, признанных аварийными и подлежащими сносу после 1 января 2017 года" (КЦСР 64Б0300000)</t>
  </si>
  <si>
    <t>ОМ "Содействие муниципальным образованиям Иркутской области в реализации мероприятий по сносу (демонтажу) многоквартирных домов серии 1-335, признанных аварийными и подлежащими сносу после 1 января 2017 года" (КЦСР 64Б0400000)</t>
  </si>
  <si>
    <t>ОМ «Формирование специализированного жилищного фонда Иркутской области в рамках полномочий министерства имущественных отношений Иркутской области» (КЦСР 64Г0100000)</t>
  </si>
  <si>
    <t>ОМ "Приобретение жилых помещений гражданам,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в рамках полномочий министерства социального развития, опеки и попечительства Иркутской области" (КЦСР 64Г0300000)</t>
  </si>
  <si>
    <t>ОМ "Оказание мер социальной поддержки гражданам, жилые помещения которых утрачены или повреждены в результате наводнения, вызванного сильными дождями, прошедшими в июне - июле 2019 года на территории Иркутской области" (КЦСР 64Ж0100000)</t>
  </si>
  <si>
    <t>ОМ "Предоставление единовременной денежной выплаты на приобретение или строительство жилого помещения отдельным категориям граждан, восстановление, инженерная защита и эксплуатация жилья которых нецелесообразны" (КЦСР 64Ж0200000)</t>
  </si>
  <si>
    <t>ОМ "Снос (демонтаж) зданий, сооружений, в том числе многоквартирных домов, которые признаны непригодными для проживания в результате паводка, вызванного сильными дождями, прошедшими в июне - июле 2019 года на территории Иркутской области, и организации проведения очистки территорий от крупногабаритных отходов и отходов строительства зданий, сооружений, которые не являются объектами капитального строительства, жилыми строениями" (КЦСР 64Ж0400000)</t>
  </si>
  <si>
    <t>ОМ «Обеспечение жильем граждан, проживающих в не предназначенных для проживания строениях, созданных в период промышленного освоения Сибири и Дальнего Востока, на территории Иркутской области» (КЦСР 64И0100000)</t>
  </si>
  <si>
    <t>ОМ "Содействие развитию инфраструктуры муниципальных образований Иркутской области" (КЦСР 64Л0100000)</t>
  </si>
  <si>
    <t>ОМ «Совершенствование оказания первичной медико-санитарной помощи, специализированной, включая высокотехнологичную медицинскую помощь» (КЦСР 52К0200000)</t>
  </si>
  <si>
    <t>ОМ «Совершенствование оказания скорой, в том числе скорой специализированной, медицинской помощи, медицинской эвакуации» (КЦСР 52К0300000)</t>
  </si>
  <si>
    <t>ОМ «Развитие службы крови» (КЦСР 52К0400000)</t>
  </si>
  <si>
    <t xml:space="preserve">ОМ «Обеспечение среднесуточного набора питания детям, страдающим туберкулезом и/или наблюдающимся в связи с туберкулезом» (КЦСР 52К0500000) </t>
  </si>
  <si>
    <t>ОМ «Совершенствование службы родовспоможения» (КЦСР 52К0800000)</t>
  </si>
  <si>
    <t>ОМ «Совершенствование оказания медицинской помощи детям» (КЦСР 52К0900000)</t>
  </si>
  <si>
    <t>ОМ «Медицинская реабилитация и санаторно-курортное лечение» (КЦСР 52К1000000)</t>
  </si>
  <si>
    <t>ОМ «Паллиативная помощь» (КЦСР 52К1100000)</t>
  </si>
  <si>
    <t>ОМ «Организация обеспечения граждан качественными, эффективными, безопасными лекарственными препаратами для медицинского применения» (КЦСР 52К1200000)</t>
  </si>
  <si>
    <t>ОМ «Развитие государственно-частного партнерства в сфере здравоохранения» (КЦСР 5230100000)</t>
  </si>
  <si>
    <t>ОМ «Кадровое обеспечение системы здравоохранения Иркутской области»  (КЦСР 5270100000)</t>
  </si>
  <si>
    <t>ОМ «Информатизация здравоохранения» (КЦСР 5290100000)</t>
  </si>
  <si>
    <t>ОМ «Государственная политика в сфере здравоохранения Иркутской области» (КЦСР 52Г0100000)</t>
  </si>
  <si>
    <t xml:space="preserve">ОМ «Строительство, реконструкция, в том числе выполнение проектных и изыскательских работ, объектов государственной собственности Иркутской области в сфере здравоохранения» (КЦСР 52Г0400000) </t>
  </si>
  <si>
    <t>ОМ «Капитальный ремонт объектов здравоохранения, по которым государственным заказчиком на проведение работ определено областное государственное казенное учреждение «Управление капитального строительства Иркутской области» (КЦСР 52Г0500000)</t>
  </si>
  <si>
    <t xml:space="preserve">ОМ «Приобретение, поставка и монтаж модульных конструкций для размещения фельдшерско-акушерских пунктов» (КЦСР 52Г0600000) </t>
  </si>
  <si>
    <t>ОМ «Уплата взносов на обязательное медицинское страхование неработающего населения Иркутской области» (КЦСР 52Д0100000)</t>
  </si>
  <si>
    <t>ОМ «Организация и реализация территориальной программы обязательного медицинского страхования» (КЦСР 52Д0200000)</t>
  </si>
  <si>
    <t xml:space="preserve">ОМ «Развитие и укрепление кадрового потенциала спортивных учреждений» (КЦСР 5420400000) </t>
  </si>
  <si>
    <t>ОМ «Государственная политика в сфере физической культуры, спорта» (КЦСР 5430100000)</t>
  </si>
  <si>
    <t>ОМ «Содействие в оснащении необходимым спортивным оборудованием, инвентарем для занятий физической культурой и спортом, подготовка объектов спорта к проведению спортивных мероприятий» (КЦСР 5440100000)</t>
  </si>
  <si>
    <t>ОМ «Приобретение, строительство, реконструкция, в том числе выполнение проектных и изыскательских работ, объектов государственной и муниципальной собственности Иркутской области в сфере физической культуры и спорта» (КЦСР 5440400000)</t>
  </si>
  <si>
    <t>ОМ «Капитальные ремонты объектов физической культуры и спорта муниципальной собственности муниципальных образований Иркутской области» (КЦСР 5440500000)</t>
  </si>
  <si>
    <t>ОМ «Предоставление дополнительной меры социальной поддержки отдельных категорий граждан в связи с гибелью посевов сельскохозяйственных культур, в том числе посадок многолетних насаждений, в результате дождевого паводка и (или) продолжительных сильных дождей, прошедших в июле 2019 года на территориях отдельных муниципальных образований Иркутской области» (5331200000)</t>
  </si>
  <si>
    <t>ОМ «Предоставление дополнительной меры социальной поддержки отдельным категориям граждан в связи с гибелью посевов сельскохозяйственных культур, а также посадок многолетних насаждений в результате переувлажнения почвы или паводка на территориях отдельных муниципальных образований Иркутской области, вызванных сильными дождями, прошедшими летом 2019 года» (5331300000)</t>
  </si>
  <si>
    <t>ОМ «Предоставление единовременной денежной выплаты на приобретение жилого помещения, утраченного в связи с чрезвычайной ситуацией» (5331400000)</t>
  </si>
  <si>
    <t>ОМ «Предоставление дополнительной меры социальной поддержки гражданам, проживающим в селе Сполошино Киренского района Иркутской области» (5331500000)</t>
  </si>
  <si>
    <t>ВЦП «Повышение инвестиционной привлекательности Иркутской области» (7120100000)</t>
  </si>
  <si>
    <t>Итого по ГП:</t>
  </si>
  <si>
    <t>ПП «Обеспечение реализации полномочий Правительства Иркутской области по защите населения и территорий от чрезвычайных ситуаций, гражданской обороне и пожарной безопасности» КЦСР (6610000000)</t>
  </si>
  <si>
    <t>ПП «Развитие административного центра Иркутской области» (6320000000)</t>
  </si>
  <si>
    <t>ПП «Развитие сети искусственных сооружений» (6330000000)</t>
  </si>
  <si>
    <t xml:space="preserve">ПП «Повышение эффективности проводимой государственной политики в области земельно-имущественных отношений и управления государственной собственностью Иркутской области» (7410000000) </t>
  </si>
  <si>
    <t>ПП «Обеспечение комплексного пространственного и территориального развития Иркутской области» (7420000000)</t>
  </si>
  <si>
    <t>ПП «Содержание и управление государственным имуществом, закрепленным за управлением делами Губернатора Иркутской области и Правительства Иркутской области на праве оперативного управления» (7430000000)</t>
  </si>
  <si>
    <t>ПП «Развитие сельского хозяйства и регулирование рынков сельскохозяйственной продукции, сырья и продовольствия в Иркутской области» (6810000000)</t>
  </si>
  <si>
    <t>ПП «Обеспечение деятельности в области ветеринарии» (68Г0000000)</t>
  </si>
  <si>
    <t>ПП «Создание условий для развития садоводческих или огороднических некоммерческих товариществ Иркутской области» (68Д0000000)</t>
  </si>
  <si>
    <t>ПП «Развитие сферы заготовки, переработки и сбыта   пищевых лесных ресурсов и лекарственных растений в Иркутской области (68И0000000)</t>
  </si>
  <si>
    <t>ПП «Развитие переработки сельскохозяйственной продукции, производства продовольственных товаров и расширения каналов сбыта» (68К0000000)</t>
  </si>
  <si>
    <t>Обеспечивающая ПП «Обеспечение реализации государственных функций по управлению агропромышленным комплексом Иркутской области» (68В0000000)</t>
  </si>
  <si>
    <t>ПП «Комплексное развитие сельских территорий Иркутской области»(68Л0000000)</t>
  </si>
  <si>
    <t>ПП «Развитие крестьянских (фермерских) хозяйств и сельскохозяйственных потребительских кооперативов»(68М0000000)</t>
  </si>
  <si>
    <t>ПП «Обеспечение реализации государственной политики в сфере жилищно-коммунального хозяйства и энергетики Иркутской области» (6110000000)</t>
  </si>
  <si>
    <t>ПП «Обеспечение проведения сбалансированной и стабильной политики в области государственного регулирования цен (тарифов)» (6130000000)</t>
  </si>
  <si>
    <t>ПП «Модернизация объектов коммунальной инфраструктуры Иркутской области» (6140000000)</t>
  </si>
  <si>
    <t>ПП «Газификация жилищно-коммунального хозяйства, промышленных и иных организаций Иркутской области» (6150000000)</t>
  </si>
  <si>
    <t>ПП «Чистая вода»(6160000000)</t>
  </si>
  <si>
    <t>ПП «Энергоэффективность и развитие энергетики на территории Иркутской области» (6170000000)</t>
  </si>
  <si>
    <t>ПП «Капитальный ремонт многоквартирных домов» (6180000000)</t>
  </si>
  <si>
    <t>ПП «Повышение качества водоснабжения Иркутской области» (61A0000000)</t>
  </si>
  <si>
    <t>ПП "Улучшение условий и охраны труда в Иркутской области" (5710000000)</t>
  </si>
  <si>
    <t>ПП "Осуществление государственной политики в сфере труда и занятости населения"(5730000000)</t>
  </si>
  <si>
    <t>ПП "Оказание содействия добровольному переселению в Иркутскую область соотечественников, проживающих за рубежом"(5740000000)</t>
  </si>
  <si>
    <t>ПП «Развитие юстиции в Иркутской области» (7510000000)</t>
  </si>
  <si>
    <t>ПП «Развитие системы правового обеспечения населения»(7520000000)</t>
  </si>
  <si>
    <t>ПП «Осуществление государственной регистрации актов гражданского состояния на территории Иркутской области» (7530000000)</t>
  </si>
  <si>
    <t>Приложение 2</t>
  </si>
  <si>
    <t>Сравнительный анализ бюджетных ассигнований на реализацию государственных программ Иркутской области в 2020-2021 годах</t>
  </si>
  <si>
    <t>Закон 2020 (первонач.)</t>
  </si>
  <si>
    <t>разница от первонач.</t>
  </si>
  <si>
    <t>разница от СБР</t>
  </si>
  <si>
    <t>ГП Иркутской области «Молодежная политика» (5600000000)</t>
  </si>
  <si>
    <t>ГП Иркутской области «Управление государственными финансами Иркутской области» (7000000000)</t>
  </si>
  <si>
    <t>ГП Иркутской области «Экономическое развитие и инновационная экономика» (7100000000)</t>
  </si>
  <si>
    <t>ГП «Реализация государственной политики в сфере строительства, дорожного хозяйства» (6300000000)</t>
  </si>
  <si>
    <t>ГП «Развитие и управление имущественным комплексом и земельными ресурсами Иркутской области»  (7400000000)</t>
  </si>
  <si>
    <t>ГП «Развитие лесного хозяйства» (7700000000)</t>
  </si>
  <si>
    <t>ГП «Реализация государственной национальной политики в Иркутской области» (6900000000)</t>
  </si>
  <si>
    <t>ГП Иркутской области «Развитие образования» (5100000000)</t>
  </si>
  <si>
    <t>ГП «Охрана окружающей среды» (6500000000)</t>
  </si>
  <si>
    <t>ГП «Развитие сельского хозяйства и регулирование рынков сельскохозяйственной продукции, сырья и продовольствия» (6800000000)</t>
  </si>
  <si>
    <t>ГП Иркутской области «Развитие транспортного комплекса Иркутской области» (КЦСР 6200000000)</t>
  </si>
  <si>
    <t>ГП Иркутской области «Доступное жилье» (КЦСР 640000000)</t>
  </si>
  <si>
    <t>ГП «Формирование современной городской среды» (КЦСР 7200000000)</t>
  </si>
  <si>
    <t>ГП «Безопасный город» (6600000000)</t>
  </si>
  <si>
    <t>ГП "Развитие жилищно-коммунального хозяйства и повышение энергоэффективности Иркутской области" (6100000000)</t>
  </si>
  <si>
    <t>ГП «Развитие культуры» на 2019 – 2024 годы (КЦСР 5500000000)</t>
  </si>
  <si>
    <t>ГП «Развитие здравоохранения» (КЦСР 5200000000)</t>
  </si>
  <si>
    <t>ГП «Развитие физической культуры и спорта» (КЦСР 5400000000)</t>
  </si>
  <si>
    <t>ГП "Труд и занятость" (5700000000)</t>
  </si>
  <si>
    <t>ГП «Развитие юстиции и правовой среды» (7500000000)</t>
  </si>
  <si>
    <t>ГП «Социальная поддержка граждан» (5300000000)</t>
  </si>
  <si>
    <t>ПП «Комплексные меры профилактики злоупотребления наркотическими средствами, токсическими и психотропными веществами» (5650000000)</t>
  </si>
  <si>
    <t>ПП «Патриотическое воспитание молодежи» (5620000000)</t>
  </si>
  <si>
    <t>ПП «Качественное развитие потенциала и воспитание молодежи» (5610000000)</t>
  </si>
  <si>
    <t>ПП «Государственная молодежная политика» (5630000000)</t>
  </si>
  <si>
    <t>ПП «Управление государственными финансами Иркутской области, организация составления и исполнения областного бюджета» (7010000000)</t>
  </si>
  <si>
    <t>ПП «Повышение эффективности бюджетных расходов в Иркутской области» (7020000000)</t>
  </si>
  <si>
    <t>ПП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Иркутской области»(7030000000)</t>
  </si>
  <si>
    <t>ПП «Организация и осуществление внутреннего государственного финансового контроля и контроля в сфере закупок в Иркутской области» (7040000000)</t>
  </si>
  <si>
    <t>ПП «Реализация государственной политики по регулированию контрактной системы в сфере закупок Иркутской области» (7050000000)</t>
  </si>
  <si>
    <t>ПП «Поддержка инновационной, научной и научно-технической деятельности в Иркутской области» (71М0000000)</t>
  </si>
  <si>
    <t>ПП «Развитие промышленности в Иркутской области» (71К0000000)</t>
  </si>
  <si>
    <t>ПП «Обеспечение деятельности Губернатора Иркутской области и Правительства Иркутской области» (7190000000)</t>
  </si>
  <si>
    <t>ПП «Государственная политика в сфере экономического развития Иркутской области» (7110000000)</t>
  </si>
  <si>
    <t>ПП «Повышение инвестиционной привлекательности Иркутской области» (7120000000)</t>
  </si>
  <si>
    <t>ПП «Поддержка и развитие малого и среднего предпринимательства в Иркутской области» (7140000000)</t>
  </si>
  <si>
    <t>ПП «Развитие внутреннего и въездного туризма в Иркутской области» (7150000000)</t>
  </si>
  <si>
    <t>ПП «Снижение административных барьеров, оптимизация и повышение качества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услуг» (7160000000)</t>
  </si>
  <si>
    <t>ПП «Освещение в средствах массовой информации вопросов государственной политики Иркутской области» (71A0000000)</t>
  </si>
  <si>
    <t>ПП «Дорожное хозяйство» (6310000000)</t>
  </si>
  <si>
    <t>ПП «Развитие ипотечного жилищного кредитования в Иркутской области» (КЦСР 6420000000)</t>
  </si>
  <si>
    <t>ПП «Стимулирование жилищного строительства в Иркутской области» (КЦСР 6430000000)</t>
  </si>
  <si>
    <t>ПП «Обеспечение устойчивого сокращения непригодного для проживания жилищного фонда» (КЦСР 6440000000)</t>
  </si>
  <si>
    <t xml:space="preserve">ПП «Обеспечение устойчивого сокращения непригодного для проживания жилищного фонда во взаимодействии с государственной корпорацией – Фондом содействия реформированию жилищно-коммунального хозяйства» (КЦСР 6450000000) </t>
  </si>
  <si>
    <t>ПП «Переселение граждан из жилых помещений, расположенных в зоне БАМа, признанных непригодными для проживания, и (или) жилых помещений с высоким уровнем износа (более 70 %) на территории Иркутской области» (КЦСР 6460000000)</t>
  </si>
  <si>
    <t>ПП «Молодым семьям - доступное жилье» (КЦСР 6470000000)</t>
  </si>
  <si>
    <t>ПП "Подготовка зоны затопления части территории Иркутской области в связи со строительством Богучанской ГЭС" (КЦСР 6490000000)</t>
  </si>
  <si>
    <t>ПП «Обеспечение осуществления государственного строительного надзора, государственного контроля и надзора в области долевого строительства на территории Иркутской области» (КЦСР 64E0000000)</t>
  </si>
  <si>
    <t>ПП "Повышение устойчивости жилых домов, основных объектов и систем жизнеобеспечения в сейсмических районах Иркутской области" (КЦСР 64Б0000000)</t>
  </si>
  <si>
    <t>ПП «Обеспечение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родителей» (КЦСР 64Г0000000)</t>
  </si>
  <si>
    <t>ПП "Оказание мер социальной поддержки гражданам, жилые помещения которых утрачены или повреждены в результате наводнения, вызванного сильными дождями, прошедшими в июне - июле 2019 года на территории Иркутской области" (КЦСР 64Ж0000000)</t>
  </si>
  <si>
    <t>ПП «Переселение граждан из не предназначенных для проживания строений, созданных в период промышленного освоения Сибири и Дальнего Востока, на территории Иркутской области» (КЦСР 64И0000000)</t>
  </si>
  <si>
    <t>ПП "Поддержка и модернизация коммунальной и инженерной инфраструктуры Иркутской области" (КЦСР 64Л0000000)</t>
  </si>
  <si>
    <t>ПП «Обеспечение государственного надзора в области технического состояния и эксплуатации самоходных машин и других видов техники, аттракционов Иркутской области» (КЦСР 6640000000)</t>
  </si>
  <si>
    <t>ПП «Профилактика преступлений и иных правонарушений в Иркутской области» на 2019 – 2024 годы (КЦСР 6690000000).</t>
  </si>
  <si>
    <t>ПП «Повышение безопасности дорожного движения в Иркутской области» (КЦСР 66Б0000000)</t>
  </si>
  <si>
    <t>ПП «Построение и развитие аппаратно-программного комплекса «Безопасный город» на 2019 – 2024 годы (КЦСР 66В0000000).</t>
  </si>
  <si>
    <t>ПП «Государственное управление культурой, архивным делом и сохранение национальной самобытности» на 2019 – 2024 годы (КЦСР 5530000000)</t>
  </si>
  <si>
    <t>ПП «Управление отраслью физической культуры и спорта» (КЦСР 5430000000)</t>
  </si>
  <si>
    <t>ПП «Развитие спортивной инфраструктуры и материально-технической базы в Иркутской области» (КЦСР 5440000000)</t>
  </si>
  <si>
    <t>ПП "Содействие занятости населения и социальная поддержка безработных граждан" (5720000000)</t>
  </si>
  <si>
    <t>ОМ «Создание условий для увеличения, расширения и модернизации производственной базы К(Ф)Х и сельскохозяйственных потребительских кооперативов»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</si>
</sst>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?"/>
    <numFmt numFmtId="166" formatCode="0.0"/>
    <numFmt numFmtId="167" formatCode="#,##0.0\ _₽"/>
  </numFmts>
  <fonts count="12" x14ac:knownFonts="1">
    <font>
      <sz val="12"/>
      <color theme="1"/>
      <name val="Times New Roman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indexed="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65">
    <xf numFmtId="0" fontId="0" fillId="0" borderId="0" xfId="0"/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vertical="top" wrapText="1"/>
    </xf>
    <xf numFmtId="166" fontId="10" fillId="0" borderId="1" xfId="0" applyNumberFormat="1" applyFont="1" applyBorder="1" applyAlignment="1">
      <alignment vertical="top" wrapText="1"/>
    </xf>
    <xf numFmtId="166" fontId="9" fillId="0" borderId="1" xfId="0" applyNumberFormat="1" applyFont="1" applyBorder="1" applyAlignment="1">
      <alignment vertical="top"/>
    </xf>
    <xf numFmtId="164" fontId="6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/>
    </xf>
    <xf numFmtId="164" fontId="10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164" fontId="11" fillId="0" borderId="1" xfId="2" applyNumberFormat="1" applyFont="1" applyFill="1" applyBorder="1" applyAlignment="1" applyProtection="1">
      <alignment vertical="top" wrapText="1"/>
    </xf>
    <xf numFmtId="164" fontId="9" fillId="0" borderId="1" xfId="2" applyNumberFormat="1" applyFont="1" applyFill="1" applyBorder="1" applyAlignment="1" applyProtection="1">
      <alignment vertical="top" wrapText="1"/>
    </xf>
    <xf numFmtId="164" fontId="9" fillId="0" borderId="1" xfId="0" applyNumberFormat="1" applyFont="1" applyBorder="1" applyAlignment="1" applyProtection="1">
      <alignment vertical="top"/>
      <protection locked="0"/>
    </xf>
    <xf numFmtId="4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4" fontId="4" fillId="3" borderId="1" xfId="0" applyNumberFormat="1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vertical="top" wrapText="1"/>
    </xf>
    <xf numFmtId="167" fontId="6" fillId="0" borderId="1" xfId="0" applyNumberFormat="1" applyFont="1" applyBorder="1" applyAlignment="1">
      <alignment vertical="top" wrapText="1"/>
    </xf>
    <xf numFmtId="167" fontId="5" fillId="0" borderId="1" xfId="0" applyNumberFormat="1" applyFont="1" applyBorder="1" applyAlignment="1">
      <alignment vertical="top"/>
    </xf>
    <xf numFmtId="167" fontId="4" fillId="0" borderId="1" xfId="0" applyNumberFormat="1" applyFont="1" applyBorder="1" applyAlignment="1">
      <alignment vertical="top" wrapText="1"/>
    </xf>
    <xf numFmtId="167" fontId="10" fillId="0" borderId="1" xfId="0" applyNumberFormat="1" applyFont="1" applyBorder="1" applyAlignment="1">
      <alignment vertical="top" wrapText="1"/>
    </xf>
    <xf numFmtId="167" fontId="4" fillId="0" borderId="1" xfId="0" applyNumberFormat="1" applyFont="1" applyBorder="1" applyAlignment="1">
      <alignment vertical="top"/>
    </xf>
    <xf numFmtId="167" fontId="9" fillId="0" borderId="1" xfId="0" applyNumberFormat="1" applyFont="1" applyBorder="1" applyAlignment="1">
      <alignment vertical="top" wrapText="1"/>
    </xf>
    <xf numFmtId="167" fontId="7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1"/>
  <sheetViews>
    <sheetView tabSelected="1" view="pageBreakPreview" topLeftCell="A556" zoomScaleNormal="100" zoomScaleSheetLayoutView="100" workbookViewId="0">
      <selection activeCell="A259" sqref="A259"/>
    </sheetView>
  </sheetViews>
  <sheetFormatPr defaultColWidth="8.875" defaultRowHeight="15.75" x14ac:dyDescent="0.25"/>
  <cols>
    <col min="1" max="1" width="34.875" style="15" customWidth="1"/>
    <col min="2" max="2" width="11.5" style="64" customWidth="1"/>
    <col min="3" max="3" width="12" style="64" customWidth="1"/>
    <col min="4" max="4" width="12.125" style="64" customWidth="1"/>
    <col min="5" max="5" width="11.625" style="64" customWidth="1"/>
    <col min="6" max="6" width="12.25" style="64" customWidth="1"/>
  </cols>
  <sheetData>
    <row r="1" spans="1:6" x14ac:dyDescent="0.25">
      <c r="A1" s="9"/>
      <c r="B1" s="16"/>
      <c r="C1" s="16"/>
      <c r="D1" s="16"/>
      <c r="E1" s="16"/>
      <c r="F1" s="16" t="s">
        <v>500</v>
      </c>
    </row>
    <row r="2" spans="1:6" x14ac:dyDescent="0.25">
      <c r="A2" s="1" t="s">
        <v>501</v>
      </c>
      <c r="B2" s="2"/>
      <c r="C2" s="2"/>
      <c r="D2" s="2"/>
      <c r="E2" s="2"/>
      <c r="F2" s="2"/>
    </row>
    <row r="3" spans="1:6" ht="25.5" x14ac:dyDescent="0.25">
      <c r="A3" s="3" t="s">
        <v>0</v>
      </c>
      <c r="B3" s="4" t="s">
        <v>502</v>
      </c>
      <c r="C3" s="4" t="s">
        <v>1</v>
      </c>
      <c r="D3" s="4" t="s">
        <v>2</v>
      </c>
      <c r="E3" s="4" t="s">
        <v>503</v>
      </c>
      <c r="F3" s="4" t="s">
        <v>504</v>
      </c>
    </row>
    <row r="4" spans="1:6" ht="25.5" customHeight="1" x14ac:dyDescent="0.25">
      <c r="A4" s="10" t="s">
        <v>505</v>
      </c>
      <c r="B4" s="17">
        <v>261388</v>
      </c>
      <c r="C4" s="17">
        <v>245388.2</v>
      </c>
      <c r="D4" s="17">
        <v>214953.9</v>
      </c>
      <c r="E4" s="17">
        <f>D4-B4</f>
        <v>-46434.100000000006</v>
      </c>
      <c r="F4" s="17">
        <f>D4-C4</f>
        <v>-30434.300000000017</v>
      </c>
    </row>
    <row r="5" spans="1:6" ht="51" x14ac:dyDescent="0.25">
      <c r="A5" s="10" t="s">
        <v>526</v>
      </c>
      <c r="B5" s="17">
        <v>75033.7</v>
      </c>
      <c r="C5" s="17">
        <v>75652.3</v>
      </c>
      <c r="D5" s="17">
        <v>65138.6</v>
      </c>
      <c r="E5" s="17">
        <f t="shared" ref="E5:E68" si="0">D5-B5</f>
        <v>-9895.0999999999985</v>
      </c>
      <c r="F5" s="17">
        <f t="shared" ref="F5:F68" si="1">D5-C5</f>
        <v>-10513.700000000004</v>
      </c>
    </row>
    <row r="6" spans="1:6" ht="38.25" x14ac:dyDescent="0.25">
      <c r="A6" s="11" t="s">
        <v>368</v>
      </c>
      <c r="B6" s="18">
        <v>500.8</v>
      </c>
      <c r="C6" s="18">
        <v>500.8</v>
      </c>
      <c r="D6" s="18">
        <v>325.5</v>
      </c>
      <c r="E6" s="18">
        <f t="shared" si="0"/>
        <v>-175.3</v>
      </c>
      <c r="F6" s="18">
        <f t="shared" si="1"/>
        <v>-175.3</v>
      </c>
    </row>
    <row r="7" spans="1:6" ht="63.75" customHeight="1" x14ac:dyDescent="0.25">
      <c r="A7" s="11" t="s">
        <v>369</v>
      </c>
      <c r="B7" s="18">
        <v>65</v>
      </c>
      <c r="C7" s="18">
        <v>65</v>
      </c>
      <c r="D7" s="18">
        <v>42.3</v>
      </c>
      <c r="E7" s="18">
        <f t="shared" si="0"/>
        <v>-22.700000000000003</v>
      </c>
      <c r="F7" s="18">
        <f t="shared" si="1"/>
        <v>-22.700000000000003</v>
      </c>
    </row>
    <row r="8" spans="1:6" ht="38.25" x14ac:dyDescent="0.25">
      <c r="A8" s="11" t="s">
        <v>370</v>
      </c>
      <c r="B8" s="18">
        <v>411.6</v>
      </c>
      <c r="C8" s="18">
        <v>411.6</v>
      </c>
      <c r="D8" s="18">
        <v>349.9</v>
      </c>
      <c r="E8" s="18">
        <f t="shared" si="0"/>
        <v>-61.700000000000045</v>
      </c>
      <c r="F8" s="18">
        <f t="shared" si="1"/>
        <v>-61.700000000000045</v>
      </c>
    </row>
    <row r="9" spans="1:6" ht="76.5" x14ac:dyDescent="0.25">
      <c r="A9" s="11" t="s">
        <v>371</v>
      </c>
      <c r="B9" s="18">
        <v>121.8</v>
      </c>
      <c r="C9" s="18">
        <v>121.8</v>
      </c>
      <c r="D9" s="18">
        <v>103.7</v>
      </c>
      <c r="E9" s="18">
        <f t="shared" si="0"/>
        <v>-18.099999999999994</v>
      </c>
      <c r="F9" s="18">
        <f t="shared" si="1"/>
        <v>-18.099999999999994</v>
      </c>
    </row>
    <row r="10" spans="1:6" ht="38.25" x14ac:dyDescent="0.25">
      <c r="A10" s="11" t="s">
        <v>372</v>
      </c>
      <c r="B10" s="18">
        <v>922.5</v>
      </c>
      <c r="C10" s="18">
        <v>922.5</v>
      </c>
      <c r="D10" s="18">
        <v>784.1</v>
      </c>
      <c r="E10" s="18">
        <f t="shared" si="0"/>
        <v>-138.39999999999998</v>
      </c>
      <c r="F10" s="18">
        <f t="shared" si="1"/>
        <v>-138.39999999999998</v>
      </c>
    </row>
    <row r="11" spans="1:6" ht="38.25" x14ac:dyDescent="0.25">
      <c r="A11" s="11" t="s">
        <v>373</v>
      </c>
      <c r="B11" s="18"/>
      <c r="C11" s="18">
        <v>500</v>
      </c>
      <c r="D11" s="18">
        <v>425</v>
      </c>
      <c r="E11" s="18">
        <f t="shared" si="0"/>
        <v>425</v>
      </c>
      <c r="F11" s="18">
        <f t="shared" si="1"/>
        <v>-75</v>
      </c>
    </row>
    <row r="12" spans="1:6" ht="63.75" x14ac:dyDescent="0.25">
      <c r="A12" s="11" t="s">
        <v>374</v>
      </c>
      <c r="B12" s="18">
        <v>21915</v>
      </c>
      <c r="C12" s="18">
        <v>22138.2</v>
      </c>
      <c r="D12" s="18">
        <v>19068.599999999999</v>
      </c>
      <c r="E12" s="18">
        <f t="shared" si="0"/>
        <v>-2846.4000000000015</v>
      </c>
      <c r="F12" s="18">
        <f t="shared" si="1"/>
        <v>-3069.6000000000022</v>
      </c>
    </row>
    <row r="13" spans="1:6" ht="102" x14ac:dyDescent="0.25">
      <c r="A13" s="12" t="s">
        <v>375</v>
      </c>
      <c r="B13" s="18">
        <v>96</v>
      </c>
      <c r="C13" s="18">
        <v>396</v>
      </c>
      <c r="D13" s="18">
        <v>336.6</v>
      </c>
      <c r="E13" s="18">
        <f t="shared" si="0"/>
        <v>240.60000000000002</v>
      </c>
      <c r="F13" s="18">
        <f t="shared" si="1"/>
        <v>-59.399999999999977</v>
      </c>
    </row>
    <row r="14" spans="1:6" ht="76.5" x14ac:dyDescent="0.25">
      <c r="A14" s="11" t="s">
        <v>376</v>
      </c>
      <c r="B14" s="18">
        <v>1186</v>
      </c>
      <c r="C14" s="18">
        <v>886</v>
      </c>
      <c r="D14" s="18">
        <v>753.1</v>
      </c>
      <c r="E14" s="18">
        <f t="shared" si="0"/>
        <v>-432.9</v>
      </c>
      <c r="F14" s="18">
        <f t="shared" si="1"/>
        <v>-132.89999999999998</v>
      </c>
    </row>
    <row r="15" spans="1:6" ht="76.5" x14ac:dyDescent="0.25">
      <c r="A15" s="11" t="s">
        <v>377</v>
      </c>
      <c r="B15" s="18">
        <v>100</v>
      </c>
      <c r="C15" s="18">
        <v>100</v>
      </c>
      <c r="D15" s="18">
        <v>85</v>
      </c>
      <c r="E15" s="18">
        <f t="shared" si="0"/>
        <v>-15</v>
      </c>
      <c r="F15" s="18">
        <f t="shared" si="1"/>
        <v>-15</v>
      </c>
    </row>
    <row r="16" spans="1:6" ht="63.75" x14ac:dyDescent="0.25">
      <c r="A16" s="11" t="s">
        <v>378</v>
      </c>
      <c r="B16" s="18">
        <v>49715</v>
      </c>
      <c r="C16" s="18">
        <v>49610.400000000001</v>
      </c>
      <c r="D16" s="18">
        <v>42864.800000000003</v>
      </c>
      <c r="E16" s="18">
        <f t="shared" si="0"/>
        <v>-6850.1999999999971</v>
      </c>
      <c r="F16" s="18">
        <f t="shared" si="1"/>
        <v>-6745.5999999999985</v>
      </c>
    </row>
    <row r="17" spans="1:6" ht="25.5" x14ac:dyDescent="0.25">
      <c r="A17" s="10" t="s">
        <v>527</v>
      </c>
      <c r="B17" s="19">
        <v>31393.599999999999</v>
      </c>
      <c r="C17" s="20">
        <v>26843.5</v>
      </c>
      <c r="D17" s="20">
        <v>22770.1</v>
      </c>
      <c r="E17" s="17">
        <f t="shared" si="0"/>
        <v>-8623.5</v>
      </c>
      <c r="F17" s="17">
        <f t="shared" si="1"/>
        <v>-4073.4000000000015</v>
      </c>
    </row>
    <row r="18" spans="1:6" ht="42.75" customHeight="1" x14ac:dyDescent="0.25">
      <c r="A18" s="11" t="s">
        <v>379</v>
      </c>
      <c r="B18" s="21">
        <v>1156.3</v>
      </c>
      <c r="C18" s="21">
        <v>562.70000000000005</v>
      </c>
      <c r="D18" s="22">
        <v>900.9</v>
      </c>
      <c r="E18" s="18">
        <f t="shared" si="0"/>
        <v>-255.39999999999998</v>
      </c>
      <c r="F18" s="18">
        <f t="shared" si="1"/>
        <v>338.19999999999993</v>
      </c>
    </row>
    <row r="19" spans="1:6" ht="38.25" x14ac:dyDescent="0.25">
      <c r="A19" s="11" t="s">
        <v>380</v>
      </c>
      <c r="B19" s="21">
        <v>30237.3</v>
      </c>
      <c r="C19" s="21">
        <v>26280.799999999999</v>
      </c>
      <c r="D19" s="21">
        <v>21869.200000000001</v>
      </c>
      <c r="E19" s="18">
        <f t="shared" si="0"/>
        <v>-8368.0999999999985</v>
      </c>
      <c r="F19" s="18">
        <f t="shared" si="1"/>
        <v>-4411.5999999999985</v>
      </c>
    </row>
    <row r="20" spans="1:6" ht="27.75" customHeight="1" x14ac:dyDescent="0.25">
      <c r="A20" s="10" t="s">
        <v>528</v>
      </c>
      <c r="B20" s="20">
        <v>68618</v>
      </c>
      <c r="C20" s="20">
        <v>57292.6</v>
      </c>
      <c r="D20" s="20">
        <v>65895.7</v>
      </c>
      <c r="E20" s="17">
        <f t="shared" si="0"/>
        <v>-2722.3000000000029</v>
      </c>
      <c r="F20" s="17">
        <f t="shared" si="1"/>
        <v>8603.0999999999985</v>
      </c>
    </row>
    <row r="21" spans="1:6" ht="51" x14ac:dyDescent="0.25">
      <c r="A21" s="11" t="s">
        <v>381</v>
      </c>
      <c r="B21" s="21">
        <v>2000</v>
      </c>
      <c r="C21" s="21">
        <v>2000</v>
      </c>
      <c r="D21" s="21">
        <v>1810</v>
      </c>
      <c r="E21" s="18">
        <f t="shared" si="0"/>
        <v>-190</v>
      </c>
      <c r="F21" s="18">
        <f t="shared" si="1"/>
        <v>-190</v>
      </c>
    </row>
    <row r="22" spans="1:6" ht="38.25" x14ac:dyDescent="0.25">
      <c r="A22" s="11" t="s">
        <v>382</v>
      </c>
      <c r="B22" s="21">
        <v>5944.3</v>
      </c>
      <c r="C22" s="21">
        <v>5546.1</v>
      </c>
      <c r="D22" s="21">
        <v>4661.7</v>
      </c>
      <c r="E22" s="18">
        <f t="shared" si="0"/>
        <v>-1282.6000000000004</v>
      </c>
      <c r="F22" s="18">
        <f t="shared" si="1"/>
        <v>-884.40000000000055</v>
      </c>
    </row>
    <row r="23" spans="1:6" ht="51" x14ac:dyDescent="0.25">
      <c r="A23" s="11" t="s">
        <v>383</v>
      </c>
      <c r="B23" s="21">
        <v>43353.7</v>
      </c>
      <c r="C23" s="21">
        <v>32426.5</v>
      </c>
      <c r="D23" s="21">
        <v>37813.599999999999</v>
      </c>
      <c r="E23" s="18">
        <f t="shared" si="0"/>
        <v>-5540.0999999999985</v>
      </c>
      <c r="F23" s="18">
        <f t="shared" si="1"/>
        <v>5387.0999999999985</v>
      </c>
    </row>
    <row r="24" spans="1:6" ht="25.5" x14ac:dyDescent="0.25">
      <c r="A24" s="11" t="s">
        <v>340</v>
      </c>
      <c r="B24" s="21">
        <v>17320</v>
      </c>
      <c r="C24" s="21">
        <v>17320</v>
      </c>
      <c r="D24" s="21">
        <v>21610.400000000001</v>
      </c>
      <c r="E24" s="18">
        <f t="shared" si="0"/>
        <v>4290.4000000000015</v>
      </c>
      <c r="F24" s="18">
        <f t="shared" si="1"/>
        <v>4290.4000000000015</v>
      </c>
    </row>
    <row r="25" spans="1:6" ht="25.5" x14ac:dyDescent="0.25">
      <c r="A25" s="10" t="s">
        <v>529</v>
      </c>
      <c r="B25" s="20">
        <v>86342.7</v>
      </c>
      <c r="C25" s="20">
        <v>85599.8</v>
      </c>
      <c r="D25" s="20">
        <v>61149.5</v>
      </c>
      <c r="E25" s="17">
        <f t="shared" si="0"/>
        <v>-25193.199999999997</v>
      </c>
      <c r="F25" s="17">
        <f t="shared" si="1"/>
        <v>-24450.300000000003</v>
      </c>
    </row>
    <row r="26" spans="1:6" ht="25.5" x14ac:dyDescent="0.25">
      <c r="A26" s="11" t="s">
        <v>384</v>
      </c>
      <c r="B26" s="21">
        <v>86342.7</v>
      </c>
      <c r="C26" s="21">
        <v>85599.8</v>
      </c>
      <c r="D26" s="21">
        <v>61149.5</v>
      </c>
      <c r="E26" s="18">
        <f t="shared" si="0"/>
        <v>-25193.199999999997</v>
      </c>
      <c r="F26" s="18">
        <f t="shared" si="1"/>
        <v>-24450.300000000003</v>
      </c>
    </row>
    <row r="27" spans="1:6" ht="38.25" x14ac:dyDescent="0.25">
      <c r="A27" s="10" t="s">
        <v>506</v>
      </c>
      <c r="B27" s="20">
        <v>11358259.199999999</v>
      </c>
      <c r="C27" s="20">
        <v>13976003.300000001</v>
      </c>
      <c r="D27" s="20">
        <v>12387342.800000001</v>
      </c>
      <c r="E27" s="17">
        <f t="shared" si="0"/>
        <v>1029083.6000000015</v>
      </c>
      <c r="F27" s="17">
        <f t="shared" si="1"/>
        <v>-1588660.5</v>
      </c>
    </row>
    <row r="28" spans="1:6" ht="56.25" customHeight="1" x14ac:dyDescent="0.25">
      <c r="A28" s="10" t="s">
        <v>530</v>
      </c>
      <c r="B28" s="20">
        <v>1583101.9</v>
      </c>
      <c r="C28" s="20">
        <v>3200672.8</v>
      </c>
      <c r="D28" s="20">
        <v>2154007</v>
      </c>
      <c r="E28" s="17">
        <f t="shared" si="0"/>
        <v>570905.10000000009</v>
      </c>
      <c r="F28" s="17">
        <f t="shared" si="1"/>
        <v>-1046665.7999999998</v>
      </c>
    </row>
    <row r="29" spans="1:6" ht="43.5" customHeight="1" x14ac:dyDescent="0.25">
      <c r="A29" s="11" t="s">
        <v>385</v>
      </c>
      <c r="B29" s="21">
        <v>150000</v>
      </c>
      <c r="C29" s="21">
        <v>1500000</v>
      </c>
      <c r="D29" s="21">
        <v>300000</v>
      </c>
      <c r="E29" s="18">
        <f t="shared" si="0"/>
        <v>150000</v>
      </c>
      <c r="F29" s="18">
        <f t="shared" si="1"/>
        <v>-1200000</v>
      </c>
    </row>
    <row r="30" spans="1:6" ht="25.5" x14ac:dyDescent="0.25">
      <c r="A30" s="11" t="s">
        <v>386</v>
      </c>
      <c r="B30" s="21">
        <v>962184.7</v>
      </c>
      <c r="C30" s="21">
        <v>1196865.6000000001</v>
      </c>
      <c r="D30" s="21">
        <v>1354509.8</v>
      </c>
      <c r="E30" s="18">
        <f t="shared" si="0"/>
        <v>392325.10000000009</v>
      </c>
      <c r="F30" s="18">
        <f t="shared" si="1"/>
        <v>157644.19999999995</v>
      </c>
    </row>
    <row r="31" spans="1:6" ht="63.75" x14ac:dyDescent="0.25">
      <c r="A31" s="11" t="s">
        <v>387</v>
      </c>
      <c r="B31" s="21">
        <v>470917.2</v>
      </c>
      <c r="C31" s="21">
        <v>503807.2</v>
      </c>
      <c r="D31" s="21">
        <v>499497.2</v>
      </c>
      <c r="E31" s="18">
        <f t="shared" si="0"/>
        <v>28580</v>
      </c>
      <c r="F31" s="18">
        <f t="shared" si="1"/>
        <v>-4310</v>
      </c>
    </row>
    <row r="32" spans="1:6" ht="26.25" customHeight="1" x14ac:dyDescent="0.25">
      <c r="A32" s="10" t="s">
        <v>531</v>
      </c>
      <c r="B32" s="20">
        <v>501700</v>
      </c>
      <c r="C32" s="20">
        <v>829.1</v>
      </c>
      <c r="D32" s="20">
        <v>300704.7</v>
      </c>
      <c r="E32" s="17">
        <f t="shared" si="0"/>
        <v>-200995.3</v>
      </c>
      <c r="F32" s="17">
        <f t="shared" si="1"/>
        <v>299875.60000000003</v>
      </c>
    </row>
    <row r="33" spans="1:6" ht="63.75" x14ac:dyDescent="0.25">
      <c r="A33" s="11" t="s">
        <v>388</v>
      </c>
      <c r="B33" s="21">
        <v>1700</v>
      </c>
      <c r="C33" s="21">
        <v>829.1</v>
      </c>
      <c r="D33" s="21">
        <v>704.7</v>
      </c>
      <c r="E33" s="18">
        <f t="shared" si="0"/>
        <v>-995.3</v>
      </c>
      <c r="F33" s="18">
        <f t="shared" si="1"/>
        <v>-124.39999999999998</v>
      </c>
    </row>
    <row r="34" spans="1:6" ht="25.5" x14ac:dyDescent="0.25">
      <c r="A34" s="11" t="s">
        <v>389</v>
      </c>
      <c r="B34" s="21">
        <v>500000</v>
      </c>
      <c r="C34" s="21">
        <v>0</v>
      </c>
      <c r="D34" s="21">
        <v>300000</v>
      </c>
      <c r="E34" s="18">
        <f t="shared" si="0"/>
        <v>-200000</v>
      </c>
      <c r="F34" s="18">
        <f t="shared" si="1"/>
        <v>300000</v>
      </c>
    </row>
    <row r="35" spans="1:6" ht="63.75" x14ac:dyDescent="0.25">
      <c r="A35" s="10" t="s">
        <v>532</v>
      </c>
      <c r="B35" s="20">
        <v>9155412.1999999993</v>
      </c>
      <c r="C35" s="20">
        <v>10656936.300000001</v>
      </c>
      <c r="D35" s="20">
        <v>9798467.5</v>
      </c>
      <c r="E35" s="17">
        <f t="shared" si="0"/>
        <v>643055.30000000075</v>
      </c>
      <c r="F35" s="17">
        <f t="shared" si="1"/>
        <v>-858468.80000000075</v>
      </c>
    </row>
    <row r="36" spans="1:6" ht="38.25" x14ac:dyDescent="0.25">
      <c r="A36" s="11" t="s">
        <v>390</v>
      </c>
      <c r="B36" s="21">
        <v>3348926.4</v>
      </c>
      <c r="C36" s="21">
        <v>3350450.5</v>
      </c>
      <c r="D36" s="21">
        <v>3406674.3</v>
      </c>
      <c r="E36" s="18">
        <f t="shared" si="0"/>
        <v>57747.899999999907</v>
      </c>
      <c r="F36" s="18">
        <f t="shared" si="1"/>
        <v>56223.799999999814</v>
      </c>
    </row>
    <row r="37" spans="1:6" ht="38.25" x14ac:dyDescent="0.25">
      <c r="A37" s="11" t="s">
        <v>391</v>
      </c>
      <c r="B37" s="21">
        <v>5806485.7999999998</v>
      </c>
      <c r="C37" s="21">
        <v>7306485.7999999998</v>
      </c>
      <c r="D37" s="21">
        <v>6391793.2000000002</v>
      </c>
      <c r="E37" s="18">
        <f t="shared" si="0"/>
        <v>585307.40000000037</v>
      </c>
      <c r="F37" s="18">
        <f t="shared" si="1"/>
        <v>-914692.59999999963</v>
      </c>
    </row>
    <row r="38" spans="1:6" ht="51" x14ac:dyDescent="0.25">
      <c r="A38" s="10" t="s">
        <v>533</v>
      </c>
      <c r="B38" s="20">
        <v>58904.2</v>
      </c>
      <c r="C38" s="20">
        <v>58424.2</v>
      </c>
      <c r="D38" s="20">
        <v>66740.800000000003</v>
      </c>
      <c r="E38" s="17">
        <f t="shared" si="0"/>
        <v>7836.6000000000058</v>
      </c>
      <c r="F38" s="17">
        <f t="shared" si="1"/>
        <v>8316.6000000000058</v>
      </c>
    </row>
    <row r="39" spans="1:6" ht="93.75" customHeight="1" x14ac:dyDescent="0.25">
      <c r="A39" s="12" t="s">
        <v>392</v>
      </c>
      <c r="B39" s="21">
        <v>58904.2</v>
      </c>
      <c r="C39" s="21">
        <v>58424.2</v>
      </c>
      <c r="D39" s="21">
        <v>66740.800000000003</v>
      </c>
      <c r="E39" s="18">
        <f t="shared" si="0"/>
        <v>7836.6000000000058</v>
      </c>
      <c r="F39" s="18">
        <f t="shared" si="1"/>
        <v>8316.6000000000058</v>
      </c>
    </row>
    <row r="40" spans="1:6" ht="41.25" customHeight="1" x14ac:dyDescent="0.25">
      <c r="A40" s="10" t="s">
        <v>534</v>
      </c>
      <c r="B40" s="20">
        <v>59140.9</v>
      </c>
      <c r="C40" s="20">
        <v>59140.9</v>
      </c>
      <c r="D40" s="20">
        <v>67422.8</v>
      </c>
      <c r="E40" s="17">
        <f t="shared" si="0"/>
        <v>8281.9000000000015</v>
      </c>
      <c r="F40" s="17">
        <f t="shared" si="1"/>
        <v>8281.9000000000015</v>
      </c>
    </row>
    <row r="41" spans="1:6" ht="38.25" x14ac:dyDescent="0.25">
      <c r="A41" s="11" t="s">
        <v>393</v>
      </c>
      <c r="B41" s="21">
        <v>59140.9</v>
      </c>
      <c r="C41" s="21">
        <v>59140.9</v>
      </c>
      <c r="D41" s="21">
        <v>67422.8</v>
      </c>
      <c r="E41" s="18">
        <f t="shared" si="0"/>
        <v>8281.9000000000015</v>
      </c>
      <c r="F41" s="18">
        <f t="shared" si="1"/>
        <v>8281.9000000000015</v>
      </c>
    </row>
    <row r="42" spans="1:6" ht="38.25" x14ac:dyDescent="0.25">
      <c r="A42" s="10" t="s">
        <v>507</v>
      </c>
      <c r="B42" s="20">
        <v>3577807.2</v>
      </c>
      <c r="C42" s="20">
        <v>3888257.2</v>
      </c>
      <c r="D42" s="20">
        <v>2921182.8</v>
      </c>
      <c r="E42" s="17">
        <f t="shared" si="0"/>
        <v>-656624.40000000037</v>
      </c>
      <c r="F42" s="17">
        <f t="shared" si="1"/>
        <v>-967074.40000000037</v>
      </c>
    </row>
    <row r="43" spans="1:6" ht="38.25" x14ac:dyDescent="0.25">
      <c r="A43" s="10" t="s">
        <v>535</v>
      </c>
      <c r="B43" s="19">
        <v>76015.5</v>
      </c>
      <c r="C43" s="20">
        <v>50256.5</v>
      </c>
      <c r="D43" s="20">
        <v>19953.099999999999</v>
      </c>
      <c r="E43" s="17">
        <f t="shared" si="0"/>
        <v>-56062.400000000001</v>
      </c>
      <c r="F43" s="17">
        <f t="shared" si="1"/>
        <v>-30303.4</v>
      </c>
    </row>
    <row r="44" spans="1:6" ht="38.25" x14ac:dyDescent="0.25">
      <c r="A44" s="11" t="s">
        <v>394</v>
      </c>
      <c r="B44" s="21">
        <v>62734</v>
      </c>
      <c r="C44" s="21">
        <v>38475</v>
      </c>
      <c r="D44" s="21">
        <v>8548.7999999999993</v>
      </c>
      <c r="E44" s="18">
        <f t="shared" si="0"/>
        <v>-54185.2</v>
      </c>
      <c r="F44" s="18">
        <f t="shared" si="1"/>
        <v>-29926.2</v>
      </c>
    </row>
    <row r="45" spans="1:6" ht="38.25" x14ac:dyDescent="0.25">
      <c r="A45" s="11" t="s">
        <v>395</v>
      </c>
      <c r="B45" s="21">
        <v>13281.5</v>
      </c>
      <c r="C45" s="21">
        <v>11781.5</v>
      </c>
      <c r="D45" s="21">
        <v>11404.3</v>
      </c>
      <c r="E45" s="18">
        <f t="shared" si="0"/>
        <v>-1877.2000000000007</v>
      </c>
      <c r="F45" s="18">
        <f t="shared" si="1"/>
        <v>-377.20000000000073</v>
      </c>
    </row>
    <row r="46" spans="1:6" ht="25.5" x14ac:dyDescent="0.25">
      <c r="A46" s="10" t="s">
        <v>536</v>
      </c>
      <c r="B46" s="19">
        <v>162611</v>
      </c>
      <c r="C46" s="20">
        <v>150696.79999999999</v>
      </c>
      <c r="D46" s="20">
        <v>110753.5</v>
      </c>
      <c r="E46" s="17">
        <f t="shared" si="0"/>
        <v>-51857.5</v>
      </c>
      <c r="F46" s="17">
        <f t="shared" si="1"/>
        <v>-39943.299999999988</v>
      </c>
    </row>
    <row r="47" spans="1:6" ht="38.25" x14ac:dyDescent="0.25">
      <c r="A47" s="11" t="s">
        <v>396</v>
      </c>
      <c r="B47" s="21">
        <v>131609.60000000001</v>
      </c>
      <c r="C47" s="21">
        <v>81609.600000000006</v>
      </c>
      <c r="D47" s="21">
        <v>48965.8</v>
      </c>
      <c r="E47" s="18">
        <f t="shared" si="0"/>
        <v>-82643.8</v>
      </c>
      <c r="F47" s="18">
        <f t="shared" si="1"/>
        <v>-32643.800000000003</v>
      </c>
    </row>
    <row r="48" spans="1:6" ht="38.25" x14ac:dyDescent="0.25">
      <c r="A48" s="11" t="s">
        <v>397</v>
      </c>
      <c r="B48" s="21">
        <v>4450</v>
      </c>
      <c r="C48" s="21">
        <v>4450</v>
      </c>
      <c r="D48" s="21">
        <v>2670</v>
      </c>
      <c r="E48" s="18">
        <f t="shared" si="0"/>
        <v>-1780</v>
      </c>
      <c r="F48" s="18">
        <f t="shared" si="1"/>
        <v>-1780</v>
      </c>
    </row>
    <row r="49" spans="1:6" ht="25.5" x14ac:dyDescent="0.25">
      <c r="A49" s="11" t="s">
        <v>398</v>
      </c>
      <c r="B49" s="21">
        <v>0</v>
      </c>
      <c r="C49" s="21">
        <v>8085.8</v>
      </c>
      <c r="D49" s="21">
        <v>0</v>
      </c>
      <c r="E49" s="18">
        <f t="shared" si="0"/>
        <v>0</v>
      </c>
      <c r="F49" s="18">
        <f t="shared" si="1"/>
        <v>-8085.8</v>
      </c>
    </row>
    <row r="50" spans="1:6" ht="51" x14ac:dyDescent="0.25">
      <c r="A50" s="11" t="s">
        <v>399</v>
      </c>
      <c r="B50" s="21">
        <v>5000</v>
      </c>
      <c r="C50" s="21">
        <v>35000</v>
      </c>
      <c r="D50" s="21">
        <v>28000</v>
      </c>
      <c r="E50" s="18">
        <f t="shared" si="0"/>
        <v>23000</v>
      </c>
      <c r="F50" s="18">
        <f t="shared" si="1"/>
        <v>-7000</v>
      </c>
    </row>
    <row r="51" spans="1:6" ht="38.25" x14ac:dyDescent="0.25">
      <c r="A51" s="11" t="s">
        <v>341</v>
      </c>
      <c r="B51" s="21">
        <v>21551.4</v>
      </c>
      <c r="C51" s="21">
        <v>21551.4</v>
      </c>
      <c r="D51" s="21">
        <v>31117.7</v>
      </c>
      <c r="E51" s="18">
        <f t="shared" si="0"/>
        <v>9566.2999999999993</v>
      </c>
      <c r="F51" s="18">
        <f t="shared" si="1"/>
        <v>9566.2999999999993</v>
      </c>
    </row>
    <row r="52" spans="1:6" ht="42" customHeight="1" x14ac:dyDescent="0.25">
      <c r="A52" s="10" t="s">
        <v>537</v>
      </c>
      <c r="B52" s="20">
        <v>486956.7</v>
      </c>
      <c r="C52" s="20">
        <v>486256.7</v>
      </c>
      <c r="D52" s="20">
        <v>563954.6</v>
      </c>
      <c r="E52" s="17">
        <f t="shared" si="0"/>
        <v>76997.899999999965</v>
      </c>
      <c r="F52" s="17">
        <f t="shared" si="1"/>
        <v>77697.899999999965</v>
      </c>
    </row>
    <row r="53" spans="1:6" ht="38.25" x14ac:dyDescent="0.25">
      <c r="A53" s="11" t="s">
        <v>400</v>
      </c>
      <c r="B53" s="21">
        <v>4000</v>
      </c>
      <c r="C53" s="21">
        <v>4000</v>
      </c>
      <c r="D53" s="21">
        <v>3680</v>
      </c>
      <c r="E53" s="18">
        <f t="shared" si="0"/>
        <v>-320</v>
      </c>
      <c r="F53" s="18">
        <f t="shared" si="1"/>
        <v>-320</v>
      </c>
    </row>
    <row r="54" spans="1:6" ht="51" x14ac:dyDescent="0.25">
      <c r="A54" s="11" t="s">
        <v>401</v>
      </c>
      <c r="B54" s="21">
        <v>366431.1</v>
      </c>
      <c r="C54" s="21">
        <v>365731.1</v>
      </c>
      <c r="D54" s="21">
        <v>436059.2</v>
      </c>
      <c r="E54" s="18">
        <f t="shared" si="0"/>
        <v>69628.100000000035</v>
      </c>
      <c r="F54" s="18">
        <f t="shared" si="1"/>
        <v>70328.100000000035</v>
      </c>
    </row>
    <row r="55" spans="1:6" ht="51" x14ac:dyDescent="0.25">
      <c r="A55" s="11" t="s">
        <v>402</v>
      </c>
      <c r="B55" s="21">
        <v>21532.3</v>
      </c>
      <c r="C55" s="21">
        <v>21532.3</v>
      </c>
      <c r="D55" s="21">
        <v>26490.2</v>
      </c>
      <c r="E55" s="18">
        <f t="shared" si="0"/>
        <v>4957.9000000000015</v>
      </c>
      <c r="F55" s="18">
        <f t="shared" si="1"/>
        <v>4957.9000000000015</v>
      </c>
    </row>
    <row r="56" spans="1:6" ht="51" x14ac:dyDescent="0.25">
      <c r="A56" s="11" t="s">
        <v>403</v>
      </c>
      <c r="B56" s="21">
        <v>8310.1</v>
      </c>
      <c r="C56" s="21">
        <v>8310.1</v>
      </c>
      <c r="D56" s="21">
        <v>7438</v>
      </c>
      <c r="E56" s="18">
        <f t="shared" si="0"/>
        <v>-872.10000000000036</v>
      </c>
      <c r="F56" s="18">
        <f t="shared" si="1"/>
        <v>-872.10000000000036</v>
      </c>
    </row>
    <row r="57" spans="1:6" ht="51" x14ac:dyDescent="0.25">
      <c r="A57" s="11" t="s">
        <v>404</v>
      </c>
      <c r="B57" s="21">
        <v>23339.5</v>
      </c>
      <c r="C57" s="21">
        <v>23339.5</v>
      </c>
      <c r="D57" s="21">
        <v>19814.400000000001</v>
      </c>
      <c r="E57" s="18">
        <f t="shared" si="0"/>
        <v>-3525.0999999999985</v>
      </c>
      <c r="F57" s="18">
        <f t="shared" si="1"/>
        <v>-3525.0999999999985</v>
      </c>
    </row>
    <row r="58" spans="1:6" ht="51" x14ac:dyDescent="0.25">
      <c r="A58" s="11" t="s">
        <v>405</v>
      </c>
      <c r="B58" s="21">
        <v>63343.7</v>
      </c>
      <c r="C58" s="21">
        <v>63343.7</v>
      </c>
      <c r="D58" s="21">
        <v>70472.800000000003</v>
      </c>
      <c r="E58" s="18">
        <f t="shared" si="0"/>
        <v>7129.1000000000058</v>
      </c>
      <c r="F58" s="18">
        <f t="shared" si="1"/>
        <v>7129.1000000000058</v>
      </c>
    </row>
    <row r="59" spans="1:6" ht="38.25" x14ac:dyDescent="0.25">
      <c r="A59" s="10" t="s">
        <v>538</v>
      </c>
      <c r="B59" s="19">
        <v>1063213.2</v>
      </c>
      <c r="C59" s="20">
        <v>1063176.8999999999</v>
      </c>
      <c r="D59" s="20">
        <v>753363.8</v>
      </c>
      <c r="E59" s="17">
        <f t="shared" si="0"/>
        <v>-309849.39999999991</v>
      </c>
      <c r="F59" s="17">
        <f t="shared" si="1"/>
        <v>-309813.09999999986</v>
      </c>
    </row>
    <row r="60" spans="1:6" ht="38.25" x14ac:dyDescent="0.25">
      <c r="A60" s="11" t="s">
        <v>406</v>
      </c>
      <c r="B60" s="21">
        <v>1063213.2</v>
      </c>
      <c r="C60" s="21">
        <v>1063176.8999999999</v>
      </c>
      <c r="D60" s="21">
        <v>753363.8</v>
      </c>
      <c r="E60" s="18">
        <f t="shared" si="0"/>
        <v>-309849.39999999991</v>
      </c>
      <c r="F60" s="18">
        <f t="shared" si="1"/>
        <v>-309813.09999999986</v>
      </c>
    </row>
    <row r="61" spans="1:6" ht="38.25" x14ac:dyDescent="0.25">
      <c r="A61" s="10" t="s">
        <v>539</v>
      </c>
      <c r="B61" s="19">
        <v>13972</v>
      </c>
      <c r="C61" s="20">
        <v>12472</v>
      </c>
      <c r="D61" s="20">
        <v>11451.2</v>
      </c>
      <c r="E61" s="17">
        <f t="shared" si="0"/>
        <v>-2520.7999999999993</v>
      </c>
      <c r="F61" s="17">
        <f t="shared" si="1"/>
        <v>-1020.7999999999993</v>
      </c>
    </row>
    <row r="62" spans="1:6" ht="38.25" x14ac:dyDescent="0.25">
      <c r="A62" s="11" t="s">
        <v>470</v>
      </c>
      <c r="B62" s="21">
        <v>11972</v>
      </c>
      <c r="C62" s="21">
        <v>11472</v>
      </c>
      <c r="D62" s="21">
        <v>9751.2000000000007</v>
      </c>
      <c r="E62" s="18">
        <f t="shared" si="0"/>
        <v>-2220.7999999999993</v>
      </c>
      <c r="F62" s="18">
        <f t="shared" si="1"/>
        <v>-1720.7999999999993</v>
      </c>
    </row>
    <row r="63" spans="1:6" ht="26.25" customHeight="1" x14ac:dyDescent="0.25">
      <c r="A63" s="11" t="s">
        <v>342</v>
      </c>
      <c r="B63" s="21">
        <v>2000</v>
      </c>
      <c r="C63" s="21">
        <v>1000</v>
      </c>
      <c r="D63" s="21">
        <v>1700</v>
      </c>
      <c r="E63" s="18">
        <f t="shared" si="0"/>
        <v>-300</v>
      </c>
      <c r="F63" s="18">
        <f t="shared" si="1"/>
        <v>700</v>
      </c>
    </row>
    <row r="64" spans="1:6" ht="38.25" x14ac:dyDescent="0.25">
      <c r="A64" s="10" t="s">
        <v>540</v>
      </c>
      <c r="B64" s="20">
        <v>320603.5</v>
      </c>
      <c r="C64" s="20">
        <v>660604.80000000005</v>
      </c>
      <c r="D64" s="20">
        <v>247061</v>
      </c>
      <c r="E64" s="17">
        <f t="shared" si="0"/>
        <v>-73542.5</v>
      </c>
      <c r="F64" s="17">
        <f t="shared" si="1"/>
        <v>-413543.80000000005</v>
      </c>
    </row>
    <row r="65" spans="1:6" ht="51" x14ac:dyDescent="0.25">
      <c r="A65" s="11" t="s">
        <v>407</v>
      </c>
      <c r="B65" s="22"/>
      <c r="C65" s="21">
        <v>29265.200000000001</v>
      </c>
      <c r="D65" s="22">
        <v>0</v>
      </c>
      <c r="E65" s="18">
        <f t="shared" si="0"/>
        <v>0</v>
      </c>
      <c r="F65" s="18">
        <f t="shared" si="1"/>
        <v>-29265.200000000001</v>
      </c>
    </row>
    <row r="66" spans="1:6" ht="51" x14ac:dyDescent="0.25">
      <c r="A66" s="11" t="s">
        <v>408</v>
      </c>
      <c r="B66" s="21"/>
      <c r="C66" s="21">
        <v>154900</v>
      </c>
      <c r="D66" s="22">
        <v>0</v>
      </c>
      <c r="E66" s="18">
        <f t="shared" si="0"/>
        <v>0</v>
      </c>
      <c r="F66" s="18">
        <f t="shared" si="1"/>
        <v>-154900</v>
      </c>
    </row>
    <row r="67" spans="1:6" ht="63.75" x14ac:dyDescent="0.25">
      <c r="A67" s="11" t="s">
        <v>409</v>
      </c>
      <c r="B67" s="21">
        <v>16200</v>
      </c>
      <c r="C67" s="21">
        <v>5999.7</v>
      </c>
      <c r="D67" s="21">
        <v>3599.8</v>
      </c>
      <c r="E67" s="18">
        <f t="shared" si="0"/>
        <v>-12600.2</v>
      </c>
      <c r="F67" s="18">
        <f t="shared" si="1"/>
        <v>-2399.8999999999996</v>
      </c>
    </row>
    <row r="68" spans="1:6" x14ac:dyDescent="0.25">
      <c r="A68" s="11" t="s">
        <v>343</v>
      </c>
      <c r="B68" s="21">
        <v>215050.8</v>
      </c>
      <c r="C68" s="21">
        <v>220914.5</v>
      </c>
      <c r="D68" s="21">
        <v>164822.6</v>
      </c>
      <c r="E68" s="18">
        <f t="shared" si="0"/>
        <v>-50228.199999999983</v>
      </c>
      <c r="F68" s="18">
        <f t="shared" si="1"/>
        <v>-56091.899999999994</v>
      </c>
    </row>
    <row r="69" spans="1:6" ht="25.5" x14ac:dyDescent="0.25">
      <c r="A69" s="11" t="s">
        <v>344</v>
      </c>
      <c r="B69" s="21">
        <v>20249</v>
      </c>
      <c r="C69" s="21">
        <v>20249</v>
      </c>
      <c r="D69" s="21">
        <v>10124.5</v>
      </c>
      <c r="E69" s="18">
        <f t="shared" ref="E69:E83" si="2">D69-B69</f>
        <v>-10124.5</v>
      </c>
      <c r="F69" s="18">
        <f t="shared" ref="F69:F83" si="3">D69-C69</f>
        <v>-10124.5</v>
      </c>
    </row>
    <row r="70" spans="1:6" x14ac:dyDescent="0.25">
      <c r="A70" s="11" t="s">
        <v>345</v>
      </c>
      <c r="B70" s="21">
        <v>69103.7</v>
      </c>
      <c r="C70" s="21">
        <v>229276.4</v>
      </c>
      <c r="D70" s="21">
        <v>68514.100000000006</v>
      </c>
      <c r="E70" s="18">
        <f t="shared" si="2"/>
        <v>-589.59999999999127</v>
      </c>
      <c r="F70" s="18">
        <f t="shared" si="3"/>
        <v>-160762.29999999999</v>
      </c>
    </row>
    <row r="71" spans="1:6" ht="27.75" customHeight="1" x14ac:dyDescent="0.25">
      <c r="A71" s="10" t="s">
        <v>541</v>
      </c>
      <c r="B71" s="19">
        <v>193769.3</v>
      </c>
      <c r="C71" s="20">
        <v>197769.3</v>
      </c>
      <c r="D71" s="20">
        <v>192353.3</v>
      </c>
      <c r="E71" s="17">
        <f t="shared" si="2"/>
        <v>-1416</v>
      </c>
      <c r="F71" s="17">
        <f t="shared" si="3"/>
        <v>-5416</v>
      </c>
    </row>
    <row r="72" spans="1:6" ht="38.25" x14ac:dyDescent="0.25">
      <c r="A72" s="11" t="s">
        <v>410</v>
      </c>
      <c r="B72" s="21">
        <v>9086</v>
      </c>
      <c r="C72" s="21">
        <v>9086</v>
      </c>
      <c r="D72" s="21">
        <v>6223.1</v>
      </c>
      <c r="E72" s="18">
        <f t="shared" si="2"/>
        <v>-2862.8999999999996</v>
      </c>
      <c r="F72" s="18">
        <f t="shared" si="3"/>
        <v>-2862.8999999999996</v>
      </c>
    </row>
    <row r="73" spans="1:6" ht="81" customHeight="1" x14ac:dyDescent="0.25">
      <c r="A73" s="12" t="s">
        <v>411</v>
      </c>
      <c r="B73" s="21">
        <v>177315.20000000001</v>
      </c>
      <c r="C73" s="21">
        <v>183315.20000000001</v>
      </c>
      <c r="D73" s="21">
        <v>180717.3</v>
      </c>
      <c r="E73" s="18">
        <f t="shared" si="2"/>
        <v>3402.0999999999767</v>
      </c>
      <c r="F73" s="18">
        <f t="shared" si="3"/>
        <v>-2597.9000000000233</v>
      </c>
    </row>
    <row r="74" spans="1:6" ht="25.5" x14ac:dyDescent="0.25">
      <c r="A74" s="11" t="s">
        <v>346</v>
      </c>
      <c r="B74" s="21">
        <v>7368.1</v>
      </c>
      <c r="C74" s="21">
        <v>5368.1</v>
      </c>
      <c r="D74" s="22">
        <v>5412.9</v>
      </c>
      <c r="E74" s="18">
        <f t="shared" si="2"/>
        <v>-1955.2000000000007</v>
      </c>
      <c r="F74" s="18">
        <f t="shared" si="3"/>
        <v>44.799999999999272</v>
      </c>
    </row>
    <row r="75" spans="1:6" ht="89.25" x14ac:dyDescent="0.25">
      <c r="A75" s="10" t="s">
        <v>542</v>
      </c>
      <c r="B75" s="20">
        <v>1110280.7</v>
      </c>
      <c r="C75" s="20">
        <v>1106438.8999999999</v>
      </c>
      <c r="D75" s="20">
        <v>922292.3</v>
      </c>
      <c r="E75" s="17">
        <f t="shared" si="2"/>
        <v>-187988.39999999991</v>
      </c>
      <c r="F75" s="17">
        <f t="shared" si="3"/>
        <v>-184146.59999999986</v>
      </c>
    </row>
    <row r="76" spans="1:6" ht="63.75" x14ac:dyDescent="0.25">
      <c r="A76" s="11" t="s">
        <v>412</v>
      </c>
      <c r="B76" s="21">
        <v>1006658.3</v>
      </c>
      <c r="C76" s="21">
        <v>1006658.3</v>
      </c>
      <c r="D76" s="22">
        <v>837066.7</v>
      </c>
      <c r="E76" s="18">
        <f t="shared" si="2"/>
        <v>-169591.60000000009</v>
      </c>
      <c r="F76" s="18">
        <f t="shared" si="3"/>
        <v>-169591.60000000009</v>
      </c>
    </row>
    <row r="77" spans="1:6" ht="51" x14ac:dyDescent="0.25">
      <c r="A77" s="11" t="s">
        <v>413</v>
      </c>
      <c r="B77" s="21">
        <v>78298.7</v>
      </c>
      <c r="C77" s="21">
        <v>74456.899999999994</v>
      </c>
      <c r="D77" s="21">
        <v>58139.199999999997</v>
      </c>
      <c r="E77" s="18">
        <f t="shared" si="2"/>
        <v>-20159.5</v>
      </c>
      <c r="F77" s="18">
        <f t="shared" si="3"/>
        <v>-16317.699999999997</v>
      </c>
    </row>
    <row r="78" spans="1:6" ht="25.5" x14ac:dyDescent="0.25">
      <c r="A78" s="11" t="s">
        <v>414</v>
      </c>
      <c r="B78" s="21">
        <v>14031.6</v>
      </c>
      <c r="C78" s="21">
        <v>14031.6</v>
      </c>
      <c r="D78" s="21">
        <v>11876.4</v>
      </c>
      <c r="E78" s="18">
        <f t="shared" si="2"/>
        <v>-2155.2000000000007</v>
      </c>
      <c r="F78" s="18">
        <f t="shared" si="3"/>
        <v>-2155.2000000000007</v>
      </c>
    </row>
    <row r="79" spans="1:6" ht="25.5" x14ac:dyDescent="0.25">
      <c r="A79" s="11" t="s">
        <v>347</v>
      </c>
      <c r="B79" s="21">
        <v>7792.1</v>
      </c>
      <c r="C79" s="21">
        <v>11292.1</v>
      </c>
      <c r="D79" s="21">
        <v>8370</v>
      </c>
      <c r="E79" s="18">
        <f t="shared" si="2"/>
        <v>577.89999999999964</v>
      </c>
      <c r="F79" s="18">
        <f t="shared" si="3"/>
        <v>-2922.1000000000004</v>
      </c>
    </row>
    <row r="80" spans="1:6" ht="25.5" x14ac:dyDescent="0.25">
      <c r="A80" s="8" t="s">
        <v>348</v>
      </c>
      <c r="B80" s="21">
        <v>3500</v>
      </c>
      <c r="C80" s="21">
        <v>0</v>
      </c>
      <c r="D80" s="21">
        <v>0</v>
      </c>
      <c r="E80" s="18">
        <f t="shared" si="2"/>
        <v>-3500</v>
      </c>
      <c r="F80" s="18">
        <f t="shared" si="3"/>
        <v>0</v>
      </c>
    </row>
    <row r="81" spans="1:6" ht="25.5" x14ac:dyDescent="0.25">
      <c r="A81" s="8" t="s">
        <v>349</v>
      </c>
      <c r="B81" s="21">
        <v>0</v>
      </c>
      <c r="C81" s="21">
        <v>0</v>
      </c>
      <c r="D81" s="21">
        <v>6840</v>
      </c>
      <c r="E81" s="18">
        <f t="shared" si="2"/>
        <v>6840</v>
      </c>
      <c r="F81" s="18">
        <f t="shared" si="3"/>
        <v>6840</v>
      </c>
    </row>
    <row r="82" spans="1:6" ht="41.25" customHeight="1" x14ac:dyDescent="0.25">
      <c r="A82" s="10" t="s">
        <v>543</v>
      </c>
      <c r="B82" s="20">
        <v>150385.29999999999</v>
      </c>
      <c r="C82" s="20">
        <v>160585.29999999999</v>
      </c>
      <c r="D82" s="20">
        <v>100000</v>
      </c>
      <c r="E82" s="17">
        <f t="shared" si="2"/>
        <v>-50385.299999999988</v>
      </c>
      <c r="F82" s="17">
        <f t="shared" si="3"/>
        <v>-60585.299999999988</v>
      </c>
    </row>
    <row r="83" spans="1:6" ht="38.25" x14ac:dyDescent="0.25">
      <c r="A83" s="11" t="s">
        <v>415</v>
      </c>
      <c r="B83" s="21">
        <v>150385.29999999999</v>
      </c>
      <c r="C83" s="21">
        <v>160585.29999999999</v>
      </c>
      <c r="D83" s="21">
        <v>100000</v>
      </c>
      <c r="E83" s="18">
        <f t="shared" si="2"/>
        <v>-50385.299999999988</v>
      </c>
      <c r="F83" s="18">
        <f t="shared" si="3"/>
        <v>-60585.299999999988</v>
      </c>
    </row>
    <row r="84" spans="1:6" ht="38.25" customHeight="1" x14ac:dyDescent="0.25">
      <c r="A84" s="7" t="s">
        <v>508</v>
      </c>
      <c r="B84" s="23">
        <f>B85+B92+B94+B96</f>
        <v>12062222.600000001</v>
      </c>
      <c r="C84" s="23">
        <v>14720039.300000001</v>
      </c>
      <c r="D84" s="17">
        <v>15012407.1</v>
      </c>
      <c r="E84" s="17">
        <f>D84-B84</f>
        <v>2950184.4999999981</v>
      </c>
      <c r="F84" s="17">
        <f>D84-C84</f>
        <v>292367.79999999888</v>
      </c>
    </row>
    <row r="85" spans="1:6" ht="17.25" customHeight="1" x14ac:dyDescent="0.25">
      <c r="A85" s="7" t="s">
        <v>544</v>
      </c>
      <c r="B85" s="17">
        <v>10746295.800000001</v>
      </c>
      <c r="C85" s="24">
        <v>12832626.4</v>
      </c>
      <c r="D85" s="24">
        <v>13521942.199999999</v>
      </c>
      <c r="E85" s="17">
        <f t="shared" ref="E85:E97" si="4">D85-B85</f>
        <v>2775646.3999999985</v>
      </c>
      <c r="F85" s="17">
        <f t="shared" ref="F85:F97" si="5">D85-C85</f>
        <v>689315.79999999888</v>
      </c>
    </row>
    <row r="86" spans="1:6" ht="63.75" x14ac:dyDescent="0.25">
      <c r="A86" s="8" t="s">
        <v>3</v>
      </c>
      <c r="B86" s="18">
        <v>2473661</v>
      </c>
      <c r="C86" s="25">
        <v>3564168.4</v>
      </c>
      <c r="D86" s="25">
        <v>3420132</v>
      </c>
      <c r="E86" s="18">
        <f t="shared" si="4"/>
        <v>946471</v>
      </c>
      <c r="F86" s="18">
        <f t="shared" si="5"/>
        <v>-144036.39999999991</v>
      </c>
    </row>
    <row r="87" spans="1:6" ht="51" x14ac:dyDescent="0.25">
      <c r="A87" s="8" t="s">
        <v>4</v>
      </c>
      <c r="B87" s="18">
        <v>481089.7</v>
      </c>
      <c r="C87" s="25">
        <v>315643.90000000002</v>
      </c>
      <c r="D87" s="25">
        <v>234000</v>
      </c>
      <c r="E87" s="18">
        <f t="shared" si="4"/>
        <v>-247089.7</v>
      </c>
      <c r="F87" s="18">
        <f t="shared" si="5"/>
        <v>-81643.900000000023</v>
      </c>
    </row>
    <row r="88" spans="1:6" ht="25.5" x14ac:dyDescent="0.25">
      <c r="A88" s="8" t="s">
        <v>350</v>
      </c>
      <c r="B88" s="18">
        <v>125000</v>
      </c>
      <c r="C88" s="25">
        <v>264949.09999999998</v>
      </c>
      <c r="D88" s="25">
        <v>180000</v>
      </c>
      <c r="E88" s="18">
        <f t="shared" si="4"/>
        <v>55000</v>
      </c>
      <c r="F88" s="18">
        <f t="shared" si="5"/>
        <v>-84949.099999999977</v>
      </c>
    </row>
    <row r="89" spans="1:6" ht="25.5" x14ac:dyDescent="0.25">
      <c r="A89" s="8" t="s">
        <v>5</v>
      </c>
      <c r="B89" s="18">
        <v>14552.2</v>
      </c>
      <c r="C89" s="25">
        <v>67552.2</v>
      </c>
      <c r="D89" s="25">
        <v>96740</v>
      </c>
      <c r="E89" s="18">
        <f t="shared" si="4"/>
        <v>82187.8</v>
      </c>
      <c r="F89" s="18">
        <f t="shared" si="5"/>
        <v>29187.800000000003</v>
      </c>
    </row>
    <row r="90" spans="1:6" ht="76.5" x14ac:dyDescent="0.25">
      <c r="A90" s="8" t="s">
        <v>6</v>
      </c>
      <c r="B90" s="18">
        <v>1400682.3</v>
      </c>
      <c r="C90" s="25">
        <v>2185640.9</v>
      </c>
      <c r="D90" s="25">
        <v>1510745.3</v>
      </c>
      <c r="E90" s="18">
        <f t="shared" si="4"/>
        <v>110063</v>
      </c>
      <c r="F90" s="18">
        <f t="shared" si="5"/>
        <v>-674895.59999999986</v>
      </c>
    </row>
    <row r="91" spans="1:6" x14ac:dyDescent="0.25">
      <c r="A91" s="8" t="s">
        <v>351</v>
      </c>
      <c r="B91" s="18">
        <v>6251310.5999999996</v>
      </c>
      <c r="C91" s="25">
        <v>6434671.9000000004</v>
      </c>
      <c r="D91" s="25">
        <v>8080324.9000000004</v>
      </c>
      <c r="E91" s="18">
        <f t="shared" si="4"/>
        <v>1829014.3000000007</v>
      </c>
      <c r="F91" s="18">
        <f t="shared" si="5"/>
        <v>1645653</v>
      </c>
    </row>
    <row r="92" spans="1:6" ht="25.5" x14ac:dyDescent="0.25">
      <c r="A92" s="7" t="s">
        <v>473</v>
      </c>
      <c r="B92" s="23">
        <v>770000</v>
      </c>
      <c r="C92" s="23">
        <v>1220000</v>
      </c>
      <c r="D92" s="17">
        <v>770000</v>
      </c>
      <c r="E92" s="17">
        <f t="shared" si="4"/>
        <v>0</v>
      </c>
      <c r="F92" s="17">
        <f t="shared" si="5"/>
        <v>-450000</v>
      </c>
    </row>
    <row r="93" spans="1:6" x14ac:dyDescent="0.25">
      <c r="A93" s="8" t="s">
        <v>351</v>
      </c>
      <c r="B93" s="18">
        <v>770000</v>
      </c>
      <c r="C93" s="18"/>
      <c r="D93" s="18"/>
      <c r="E93" s="18">
        <f t="shared" si="4"/>
        <v>-770000</v>
      </c>
      <c r="F93" s="18">
        <f t="shared" si="5"/>
        <v>0</v>
      </c>
    </row>
    <row r="94" spans="1:6" ht="25.5" x14ac:dyDescent="0.25">
      <c r="A94" s="7" t="s">
        <v>474</v>
      </c>
      <c r="B94" s="23">
        <v>140000</v>
      </c>
      <c r="C94" s="23">
        <v>180456.8</v>
      </c>
      <c r="D94" s="17">
        <v>281581.59999999998</v>
      </c>
      <c r="E94" s="17">
        <f t="shared" si="4"/>
        <v>141581.59999999998</v>
      </c>
      <c r="F94" s="17">
        <f t="shared" si="5"/>
        <v>101124.79999999999</v>
      </c>
    </row>
    <row r="95" spans="1:6" ht="24" customHeight="1" x14ac:dyDescent="0.25">
      <c r="A95" s="8" t="s">
        <v>416</v>
      </c>
      <c r="B95" s="18">
        <v>140000</v>
      </c>
      <c r="C95" s="18"/>
      <c r="D95" s="18"/>
      <c r="E95" s="18">
        <f t="shared" si="4"/>
        <v>-140000</v>
      </c>
      <c r="F95" s="18">
        <f t="shared" si="5"/>
        <v>0</v>
      </c>
    </row>
    <row r="96" spans="1:6" ht="25.5" x14ac:dyDescent="0.25">
      <c r="A96" s="8" t="s">
        <v>7</v>
      </c>
      <c r="B96" s="18">
        <v>405926.8</v>
      </c>
      <c r="C96" s="26">
        <v>486956.1</v>
      </c>
      <c r="D96" s="26">
        <v>438883.3</v>
      </c>
      <c r="E96" s="18">
        <f t="shared" si="4"/>
        <v>32956.5</v>
      </c>
      <c r="F96" s="18">
        <f t="shared" si="5"/>
        <v>-48072.799999999988</v>
      </c>
    </row>
    <row r="97" spans="1:6" ht="25.5" x14ac:dyDescent="0.25">
      <c r="A97" s="8" t="s">
        <v>8</v>
      </c>
      <c r="B97" s="18">
        <v>405926.8</v>
      </c>
      <c r="C97" s="26">
        <v>486956.1</v>
      </c>
      <c r="D97" s="26">
        <v>438883.3</v>
      </c>
      <c r="E97" s="18">
        <f t="shared" si="4"/>
        <v>32956.5</v>
      </c>
      <c r="F97" s="18">
        <f t="shared" si="5"/>
        <v>-48072.799999999988</v>
      </c>
    </row>
    <row r="98" spans="1:6" ht="40.5" customHeight="1" x14ac:dyDescent="0.25">
      <c r="A98" s="7" t="s">
        <v>509</v>
      </c>
      <c r="B98" s="27">
        <f>B99+B108+B112</f>
        <v>1346432.1</v>
      </c>
      <c r="C98" s="27">
        <v>1342777.2</v>
      </c>
      <c r="D98" s="27">
        <v>1312200.8999999999</v>
      </c>
      <c r="E98" s="27">
        <f>D98-B98</f>
        <v>-34231.200000000186</v>
      </c>
      <c r="F98" s="27">
        <f>D98-C98</f>
        <v>-30576.300000000047</v>
      </c>
    </row>
    <row r="99" spans="1:6" ht="63.75" x14ac:dyDescent="0.25">
      <c r="A99" s="7" t="s">
        <v>475</v>
      </c>
      <c r="B99" s="27">
        <f>B100+B101+B102+B103+B104+B105+B106+B107</f>
        <v>735915.8</v>
      </c>
      <c r="C99" s="27">
        <v>697329.7</v>
      </c>
      <c r="D99" s="27">
        <v>724963.3</v>
      </c>
      <c r="E99" s="27">
        <f t="shared" ref="E99:E115" si="6">D99-B99</f>
        <v>-10952.5</v>
      </c>
      <c r="F99" s="27">
        <f t="shared" ref="F99:F115" si="7">D99-C99</f>
        <v>27633.600000000093</v>
      </c>
    </row>
    <row r="100" spans="1:6" ht="57.75" customHeight="1" x14ac:dyDescent="0.25">
      <c r="A100" s="8" t="s">
        <v>9</v>
      </c>
      <c r="B100" s="26">
        <v>3158</v>
      </c>
      <c r="C100" s="28">
        <v>3158</v>
      </c>
      <c r="D100" s="26">
        <v>2684.3</v>
      </c>
      <c r="E100" s="26">
        <f t="shared" si="6"/>
        <v>-473.69999999999982</v>
      </c>
      <c r="F100" s="26">
        <f t="shared" si="7"/>
        <v>-473.69999999999982</v>
      </c>
    </row>
    <row r="101" spans="1:6" ht="25.5" x14ac:dyDescent="0.25">
      <c r="A101" s="8" t="s">
        <v>10</v>
      </c>
      <c r="B101" s="26">
        <v>23879.599999999999</v>
      </c>
      <c r="C101" s="28">
        <v>234145.8</v>
      </c>
      <c r="D101" s="26">
        <v>270297.7</v>
      </c>
      <c r="E101" s="26">
        <f t="shared" si="6"/>
        <v>246418.1</v>
      </c>
      <c r="F101" s="26">
        <f t="shared" si="7"/>
        <v>36151.900000000023</v>
      </c>
    </row>
    <row r="102" spans="1:6" ht="63.75" x14ac:dyDescent="0.25">
      <c r="A102" s="8" t="s">
        <v>11</v>
      </c>
      <c r="B102" s="26">
        <v>164037.20000000001</v>
      </c>
      <c r="C102" s="28">
        <v>164037.20000000001</v>
      </c>
      <c r="D102" s="26">
        <v>188218.1</v>
      </c>
      <c r="E102" s="26">
        <f t="shared" si="6"/>
        <v>24180.899999999994</v>
      </c>
      <c r="F102" s="26">
        <f t="shared" si="7"/>
        <v>24180.899999999994</v>
      </c>
    </row>
    <row r="103" spans="1:6" ht="63.75" x14ac:dyDescent="0.25">
      <c r="A103" s="8" t="s">
        <v>12</v>
      </c>
      <c r="B103" s="26">
        <v>94030</v>
      </c>
      <c r="C103" s="28">
        <v>99813.5</v>
      </c>
      <c r="D103" s="26">
        <v>84841.5</v>
      </c>
      <c r="E103" s="26">
        <f t="shared" si="6"/>
        <v>-9188.5</v>
      </c>
      <c r="F103" s="26">
        <f t="shared" si="7"/>
        <v>-14972</v>
      </c>
    </row>
    <row r="104" spans="1:6" ht="38.25" x14ac:dyDescent="0.25">
      <c r="A104" s="8" t="s">
        <v>13</v>
      </c>
      <c r="B104" s="26">
        <v>120811</v>
      </c>
      <c r="C104" s="28">
        <v>120811</v>
      </c>
      <c r="D104" s="26">
        <v>139068.6</v>
      </c>
      <c r="E104" s="26">
        <f t="shared" si="6"/>
        <v>18257.600000000006</v>
      </c>
      <c r="F104" s="26">
        <f t="shared" si="7"/>
        <v>18257.600000000006</v>
      </c>
    </row>
    <row r="105" spans="1:6" ht="30.75" customHeight="1" x14ac:dyDescent="0.25">
      <c r="A105" s="8" t="s">
        <v>14</v>
      </c>
      <c r="B105" s="26">
        <v>330000</v>
      </c>
      <c r="C105" s="28">
        <v>18000</v>
      </c>
      <c r="D105" s="26">
        <v>0</v>
      </c>
      <c r="E105" s="26">
        <f t="shared" si="6"/>
        <v>-330000</v>
      </c>
      <c r="F105" s="26">
        <f t="shared" si="7"/>
        <v>-18000</v>
      </c>
    </row>
    <row r="106" spans="1:6" ht="117.75" customHeight="1" x14ac:dyDescent="0.25">
      <c r="A106" s="8" t="s">
        <v>15</v>
      </c>
      <c r="B106" s="26">
        <v>0</v>
      </c>
      <c r="C106" s="28">
        <v>13780</v>
      </c>
      <c r="D106" s="26">
        <v>39853.1</v>
      </c>
      <c r="E106" s="26">
        <f t="shared" si="6"/>
        <v>39853.1</v>
      </c>
      <c r="F106" s="26">
        <f t="shared" si="7"/>
        <v>26073.1</v>
      </c>
    </row>
    <row r="107" spans="1:6" ht="63.75" x14ac:dyDescent="0.25">
      <c r="A107" s="8" t="s">
        <v>16</v>
      </c>
      <c r="B107" s="26">
        <v>0</v>
      </c>
      <c r="C107" s="28">
        <v>43584.2</v>
      </c>
      <c r="D107" s="26">
        <v>0</v>
      </c>
      <c r="E107" s="26">
        <f t="shared" si="6"/>
        <v>0</v>
      </c>
      <c r="F107" s="26">
        <f t="shared" si="7"/>
        <v>-43584.2</v>
      </c>
    </row>
    <row r="108" spans="1:6" ht="38.25" x14ac:dyDescent="0.25">
      <c r="A108" s="7" t="s">
        <v>476</v>
      </c>
      <c r="B108" s="27">
        <f>B109+B110+B111</f>
        <v>77154.100000000006</v>
      </c>
      <c r="C108" s="27">
        <v>112085.3</v>
      </c>
      <c r="D108" s="27">
        <v>97374.399999999994</v>
      </c>
      <c r="E108" s="27">
        <f t="shared" si="6"/>
        <v>20220.299999999988</v>
      </c>
      <c r="F108" s="27">
        <f t="shared" si="7"/>
        <v>-14710.900000000009</v>
      </c>
    </row>
    <row r="109" spans="1:6" ht="38.25" x14ac:dyDescent="0.25">
      <c r="A109" s="8" t="s">
        <v>17</v>
      </c>
      <c r="B109" s="26">
        <v>54102</v>
      </c>
      <c r="C109" s="26">
        <v>89433.2</v>
      </c>
      <c r="D109" s="26">
        <v>72050.399999999994</v>
      </c>
      <c r="E109" s="26">
        <f t="shared" si="6"/>
        <v>17948.399999999994</v>
      </c>
      <c r="F109" s="26">
        <f t="shared" si="7"/>
        <v>-17382.800000000003</v>
      </c>
    </row>
    <row r="110" spans="1:6" ht="25.5" x14ac:dyDescent="0.25">
      <c r="A110" s="8" t="s">
        <v>18</v>
      </c>
      <c r="B110" s="26">
        <v>22552.1</v>
      </c>
      <c r="C110" s="26">
        <v>22552.1</v>
      </c>
      <c r="D110" s="26">
        <v>25239</v>
      </c>
      <c r="E110" s="26">
        <f t="shared" si="6"/>
        <v>2686.9000000000015</v>
      </c>
      <c r="F110" s="26">
        <f t="shared" si="7"/>
        <v>2686.9000000000015</v>
      </c>
    </row>
    <row r="111" spans="1:6" ht="38.25" x14ac:dyDescent="0.25">
      <c r="A111" s="8" t="s">
        <v>19</v>
      </c>
      <c r="B111" s="26">
        <v>500</v>
      </c>
      <c r="C111" s="26">
        <v>100</v>
      </c>
      <c r="D111" s="26">
        <v>85</v>
      </c>
      <c r="E111" s="26">
        <f t="shared" si="6"/>
        <v>-415</v>
      </c>
      <c r="F111" s="26">
        <f t="shared" si="7"/>
        <v>-15</v>
      </c>
    </row>
    <row r="112" spans="1:6" ht="67.5" customHeight="1" x14ac:dyDescent="0.25">
      <c r="A112" s="7" t="s">
        <v>477</v>
      </c>
      <c r="B112" s="27">
        <f>B113+B114+B115</f>
        <v>533362.19999999995</v>
      </c>
      <c r="C112" s="27">
        <v>533362.19999999995</v>
      </c>
      <c r="D112" s="27">
        <v>489863.2</v>
      </c>
      <c r="E112" s="27">
        <f t="shared" si="6"/>
        <v>-43498.999999999942</v>
      </c>
      <c r="F112" s="27">
        <f t="shared" si="7"/>
        <v>-43498.999999999942</v>
      </c>
    </row>
    <row r="113" spans="1:6" ht="38.25" x14ac:dyDescent="0.25">
      <c r="A113" s="8" t="s">
        <v>20</v>
      </c>
      <c r="B113" s="26">
        <v>533362.19999999995</v>
      </c>
      <c r="C113" s="26">
        <v>530902</v>
      </c>
      <c r="D113" s="26">
        <v>482863.2</v>
      </c>
      <c r="E113" s="26">
        <f t="shared" si="6"/>
        <v>-50498.999999999942</v>
      </c>
      <c r="F113" s="26">
        <f t="shared" si="7"/>
        <v>-48038.799999999988</v>
      </c>
    </row>
    <row r="114" spans="1:6" ht="63.75" x14ac:dyDescent="0.25">
      <c r="A114" s="8" t="s">
        <v>21</v>
      </c>
      <c r="B114" s="26">
        <v>0</v>
      </c>
      <c r="C114" s="28">
        <v>2460.1999999999998</v>
      </c>
      <c r="D114" s="26">
        <v>0</v>
      </c>
      <c r="E114" s="26">
        <f t="shared" si="6"/>
        <v>0</v>
      </c>
      <c r="F114" s="26">
        <f t="shared" si="7"/>
        <v>-2460.1999999999998</v>
      </c>
    </row>
    <row r="115" spans="1:6" ht="114.75" x14ac:dyDescent="0.25">
      <c r="A115" s="8" t="s">
        <v>22</v>
      </c>
      <c r="B115" s="26">
        <v>0</v>
      </c>
      <c r="C115" s="28">
        <v>0</v>
      </c>
      <c r="D115" s="26">
        <v>7000</v>
      </c>
      <c r="E115" s="26">
        <f t="shared" si="6"/>
        <v>7000</v>
      </c>
      <c r="F115" s="26">
        <f t="shared" si="7"/>
        <v>7000</v>
      </c>
    </row>
    <row r="116" spans="1:6" ht="17.25" customHeight="1" x14ac:dyDescent="0.25">
      <c r="A116" s="7" t="s">
        <v>510</v>
      </c>
      <c r="B116" s="19">
        <v>2535350.2999999998</v>
      </c>
      <c r="C116" s="19">
        <v>3012932.3</v>
      </c>
      <c r="D116" s="19">
        <v>2615036.4</v>
      </c>
      <c r="E116" s="17">
        <f>D116-B116</f>
        <v>79686.100000000093</v>
      </c>
      <c r="F116" s="17">
        <f>D116-C116</f>
        <v>-397895.89999999991</v>
      </c>
    </row>
    <row r="117" spans="1:6" ht="38.25" x14ac:dyDescent="0.25">
      <c r="A117" s="7" t="s">
        <v>23</v>
      </c>
      <c r="B117" s="19">
        <v>1533213.1</v>
      </c>
      <c r="C117" s="19">
        <v>1975607.8</v>
      </c>
      <c r="D117" s="19">
        <v>1502967.4</v>
      </c>
      <c r="E117" s="17">
        <f>D117-B117</f>
        <v>-30245.700000000186</v>
      </c>
      <c r="F117" s="17">
        <f>D117-C117</f>
        <v>-472640.40000000014</v>
      </c>
    </row>
    <row r="118" spans="1:6" ht="25.5" x14ac:dyDescent="0.25">
      <c r="A118" s="8" t="s">
        <v>24</v>
      </c>
      <c r="B118" s="29">
        <v>9111.4</v>
      </c>
      <c r="C118" s="29">
        <v>134067.70000000001</v>
      </c>
      <c r="D118" s="29">
        <v>7894.7</v>
      </c>
      <c r="E118" s="18">
        <f>D118-B118</f>
        <v>-1216.6999999999998</v>
      </c>
      <c r="F118" s="18">
        <f>D118-C118</f>
        <v>-126173.00000000001</v>
      </c>
    </row>
    <row r="119" spans="1:6" ht="25.5" x14ac:dyDescent="0.25">
      <c r="A119" s="8" t="s">
        <v>25</v>
      </c>
      <c r="B119" s="29">
        <v>1125280.1000000001</v>
      </c>
      <c r="C119" s="29">
        <v>1425979</v>
      </c>
      <c r="D119" s="29">
        <v>1198424.3</v>
      </c>
      <c r="E119" s="18">
        <f t="shared" ref="E119:E121" si="8">D119-B119</f>
        <v>73144.199999999953</v>
      </c>
      <c r="F119" s="18">
        <f t="shared" ref="F119:F122" si="9">D119-C119</f>
        <v>-227554.69999999995</v>
      </c>
    </row>
    <row r="120" spans="1:6" ht="25.5" x14ac:dyDescent="0.25">
      <c r="A120" s="8" t="s">
        <v>26</v>
      </c>
      <c r="B120" s="29">
        <v>32820</v>
      </c>
      <c r="C120" s="29">
        <v>24782.6</v>
      </c>
      <c r="D120" s="29">
        <v>18833.599999999999</v>
      </c>
      <c r="E120" s="18">
        <f t="shared" si="8"/>
        <v>-13986.400000000001</v>
      </c>
      <c r="F120" s="18">
        <f t="shared" si="9"/>
        <v>-5949</v>
      </c>
    </row>
    <row r="121" spans="1:6" ht="25.5" x14ac:dyDescent="0.25">
      <c r="A121" s="8" t="s">
        <v>27</v>
      </c>
      <c r="B121" s="29">
        <v>82.7</v>
      </c>
      <c r="C121" s="29">
        <v>19.100000000000001</v>
      </c>
      <c r="D121" s="29">
        <v>19.100000000000001</v>
      </c>
      <c r="E121" s="18">
        <f t="shared" si="8"/>
        <v>-63.6</v>
      </c>
      <c r="F121" s="18">
        <f t="shared" si="9"/>
        <v>0</v>
      </c>
    </row>
    <row r="122" spans="1:6" ht="38.25" x14ac:dyDescent="0.25">
      <c r="A122" s="8" t="s">
        <v>28</v>
      </c>
      <c r="B122" s="29">
        <v>160869.20000000001</v>
      </c>
      <c r="C122" s="29">
        <v>185709.7</v>
      </c>
      <c r="D122" s="29">
        <v>123090</v>
      </c>
      <c r="E122" s="18">
        <f>D122-B122</f>
        <v>-37779.200000000012</v>
      </c>
      <c r="F122" s="18">
        <f t="shared" si="9"/>
        <v>-62619.700000000012</v>
      </c>
    </row>
    <row r="123" spans="1:6" ht="25.5" x14ac:dyDescent="0.25">
      <c r="A123" s="8" t="s">
        <v>29</v>
      </c>
      <c r="B123" s="30">
        <v>205049.7</v>
      </c>
      <c r="C123" s="30">
        <v>205049.7</v>
      </c>
      <c r="D123" s="30">
        <v>154705.70000000001</v>
      </c>
      <c r="E123" s="18">
        <f t="shared" ref="E123" si="10">D123-B123</f>
        <v>-50344</v>
      </c>
      <c r="F123" s="18">
        <f>D123-C123</f>
        <v>-50344</v>
      </c>
    </row>
    <row r="124" spans="1:6" ht="38.25" x14ac:dyDescent="0.25">
      <c r="A124" s="7" t="s">
        <v>30</v>
      </c>
      <c r="B124" s="19">
        <v>1002137.2</v>
      </c>
      <c r="C124" s="31">
        <v>1037324.5</v>
      </c>
      <c r="D124" s="19">
        <v>1112069</v>
      </c>
      <c r="E124" s="17">
        <f>D124-B124</f>
        <v>109931.80000000005</v>
      </c>
      <c r="F124" s="17">
        <f>D124-C124</f>
        <v>74744.5</v>
      </c>
    </row>
    <row r="125" spans="1:6" ht="38.25" x14ac:dyDescent="0.25">
      <c r="A125" s="8" t="s">
        <v>31</v>
      </c>
      <c r="B125" s="30">
        <v>1002137.2</v>
      </c>
      <c r="C125" s="29">
        <v>1037324.5</v>
      </c>
      <c r="D125" s="30">
        <v>1112069</v>
      </c>
      <c r="E125" s="18">
        <f>D125-B125</f>
        <v>109931.80000000005</v>
      </c>
      <c r="F125" s="18">
        <f>D125-C125</f>
        <v>74744.5</v>
      </c>
    </row>
    <row r="126" spans="1:6" ht="38.25" x14ac:dyDescent="0.25">
      <c r="A126" s="7" t="s">
        <v>511</v>
      </c>
      <c r="B126" s="32">
        <v>51903.3</v>
      </c>
      <c r="C126" s="32">
        <v>46152.800000000003</v>
      </c>
      <c r="D126" s="32">
        <v>48166.3</v>
      </c>
      <c r="E126" s="17">
        <f>D126-B126</f>
        <v>-3737</v>
      </c>
      <c r="F126" s="17">
        <f>D126-C126</f>
        <v>2013.5</v>
      </c>
    </row>
    <row r="127" spans="1:6" ht="38.25" x14ac:dyDescent="0.25">
      <c r="A127" s="7" t="s">
        <v>32</v>
      </c>
      <c r="B127" s="32">
        <v>31856.400000000001</v>
      </c>
      <c r="C127" s="32">
        <v>28793.9</v>
      </c>
      <c r="D127" s="32">
        <v>31537.8</v>
      </c>
      <c r="E127" s="17">
        <f>D127-B127</f>
        <v>-318.60000000000218</v>
      </c>
      <c r="F127" s="17">
        <f>D127-C127</f>
        <v>2743.8999999999978</v>
      </c>
    </row>
    <row r="128" spans="1:6" ht="76.5" x14ac:dyDescent="0.25">
      <c r="A128" s="8" t="s">
        <v>33</v>
      </c>
      <c r="B128" s="29">
        <v>9609.7999999999993</v>
      </c>
      <c r="C128" s="33">
        <v>7726.8</v>
      </c>
      <c r="D128" s="33">
        <v>11973.3</v>
      </c>
      <c r="E128" s="18">
        <f t="shared" ref="E128:E146" si="11">D128-B128</f>
        <v>2363.5</v>
      </c>
      <c r="F128" s="18">
        <f t="shared" ref="F128:F146" si="12">D128-C128</f>
        <v>4246.4999999999991</v>
      </c>
    </row>
    <row r="129" spans="1:6" ht="38.25" x14ac:dyDescent="0.25">
      <c r="A129" s="8" t="s">
        <v>34</v>
      </c>
      <c r="B129" s="33">
        <v>163.69999999999999</v>
      </c>
      <c r="C129" s="33">
        <v>163.69999999999999</v>
      </c>
      <c r="D129" s="30">
        <v>139.1</v>
      </c>
      <c r="E129" s="18">
        <f t="shared" si="11"/>
        <v>-24.599999999999994</v>
      </c>
      <c r="F129" s="18">
        <f t="shared" si="12"/>
        <v>-24.599999999999994</v>
      </c>
    </row>
    <row r="130" spans="1:6" ht="51" x14ac:dyDescent="0.25">
      <c r="A130" s="8" t="s">
        <v>35</v>
      </c>
      <c r="B130" s="29">
        <v>1505.4</v>
      </c>
      <c r="C130" s="33">
        <v>505.3</v>
      </c>
      <c r="D130" s="30">
        <v>429.5</v>
      </c>
      <c r="E130" s="18">
        <f t="shared" si="11"/>
        <v>-1075.9000000000001</v>
      </c>
      <c r="F130" s="18">
        <f t="shared" si="12"/>
        <v>-75.800000000000011</v>
      </c>
    </row>
    <row r="131" spans="1:6" ht="63.75" x14ac:dyDescent="0.25">
      <c r="A131" s="8" t="s">
        <v>36</v>
      </c>
      <c r="B131" s="29">
        <v>578.70000000000005</v>
      </c>
      <c r="C131" s="29">
        <v>578.70000000000005</v>
      </c>
      <c r="D131" s="30">
        <v>491.9</v>
      </c>
      <c r="E131" s="18">
        <f t="shared" si="11"/>
        <v>-86.800000000000068</v>
      </c>
      <c r="F131" s="18">
        <f t="shared" si="12"/>
        <v>-86.800000000000068</v>
      </c>
    </row>
    <row r="132" spans="1:6" ht="63.75" x14ac:dyDescent="0.25">
      <c r="A132" s="8" t="s">
        <v>37</v>
      </c>
      <c r="B132" s="33">
        <v>6800</v>
      </c>
      <c r="C132" s="33">
        <v>6800</v>
      </c>
      <c r="D132" s="33">
        <v>5440</v>
      </c>
      <c r="E132" s="18">
        <f t="shared" si="11"/>
        <v>-1360</v>
      </c>
      <c r="F132" s="18">
        <f t="shared" si="12"/>
        <v>-1360</v>
      </c>
    </row>
    <row r="133" spans="1:6" ht="63.75" x14ac:dyDescent="0.25">
      <c r="A133" s="8" t="s">
        <v>38</v>
      </c>
      <c r="B133" s="33">
        <v>420</v>
      </c>
      <c r="C133" s="33">
        <v>420</v>
      </c>
      <c r="D133" s="33">
        <v>357</v>
      </c>
      <c r="E133" s="18">
        <f t="shared" si="11"/>
        <v>-63</v>
      </c>
      <c r="F133" s="18">
        <f t="shared" si="12"/>
        <v>-63</v>
      </c>
    </row>
    <row r="134" spans="1:6" ht="38.25" x14ac:dyDescent="0.25">
      <c r="A134" s="8" t="s">
        <v>39</v>
      </c>
      <c r="B134" s="33">
        <v>3526.6</v>
      </c>
      <c r="C134" s="33">
        <v>3347.2</v>
      </c>
      <c r="D134" s="33">
        <v>2845.1</v>
      </c>
      <c r="E134" s="18">
        <f t="shared" si="11"/>
        <v>-681.5</v>
      </c>
      <c r="F134" s="18">
        <f t="shared" si="12"/>
        <v>-502.09999999999991</v>
      </c>
    </row>
    <row r="135" spans="1:6" ht="38.25" x14ac:dyDescent="0.25">
      <c r="A135" s="8" t="s">
        <v>40</v>
      </c>
      <c r="B135" s="33">
        <v>0</v>
      </c>
      <c r="C135" s="33">
        <v>0</v>
      </c>
      <c r="D135" s="33">
        <v>2125</v>
      </c>
      <c r="E135" s="18">
        <f t="shared" si="11"/>
        <v>2125</v>
      </c>
      <c r="F135" s="18">
        <f t="shared" si="12"/>
        <v>2125</v>
      </c>
    </row>
    <row r="136" spans="1:6" ht="38.25" x14ac:dyDescent="0.25">
      <c r="A136" s="8" t="s">
        <v>41</v>
      </c>
      <c r="B136" s="33">
        <v>9252.2000000000007</v>
      </c>
      <c r="C136" s="33">
        <v>9252.2000000000007</v>
      </c>
      <c r="D136" s="33">
        <v>7736.9</v>
      </c>
      <c r="E136" s="18">
        <f t="shared" si="11"/>
        <v>-1515.3000000000011</v>
      </c>
      <c r="F136" s="18">
        <f t="shared" si="12"/>
        <v>-1515.3000000000011</v>
      </c>
    </row>
    <row r="137" spans="1:6" ht="38.25" x14ac:dyDescent="0.25">
      <c r="A137" s="5" t="s">
        <v>42</v>
      </c>
      <c r="B137" s="32">
        <v>6478.8</v>
      </c>
      <c r="C137" s="32">
        <v>6478.8</v>
      </c>
      <c r="D137" s="32">
        <v>5235</v>
      </c>
      <c r="E137" s="17">
        <f t="shared" si="11"/>
        <v>-1243.8000000000002</v>
      </c>
      <c r="F137" s="17">
        <f t="shared" si="12"/>
        <v>-1243.8000000000002</v>
      </c>
    </row>
    <row r="138" spans="1:6" ht="63.75" x14ac:dyDescent="0.25">
      <c r="A138" s="6" t="s">
        <v>43</v>
      </c>
      <c r="B138" s="29">
        <v>2200</v>
      </c>
      <c r="C138" s="29">
        <v>2200</v>
      </c>
      <c r="D138" s="30">
        <v>1900</v>
      </c>
      <c r="E138" s="18">
        <f t="shared" si="11"/>
        <v>-300</v>
      </c>
      <c r="F138" s="18">
        <f t="shared" si="12"/>
        <v>-300</v>
      </c>
    </row>
    <row r="139" spans="1:6" ht="76.5" x14ac:dyDescent="0.25">
      <c r="A139" s="6" t="s">
        <v>44</v>
      </c>
      <c r="B139" s="34">
        <v>1020.3</v>
      </c>
      <c r="C139" s="33">
        <v>940.3</v>
      </c>
      <c r="D139" s="30">
        <v>799.3</v>
      </c>
      <c r="E139" s="18">
        <f t="shared" si="11"/>
        <v>-221</v>
      </c>
      <c r="F139" s="18">
        <f t="shared" si="12"/>
        <v>-141</v>
      </c>
    </row>
    <row r="140" spans="1:6" ht="76.5" x14ac:dyDescent="0.25">
      <c r="A140" s="6" t="s">
        <v>45</v>
      </c>
      <c r="B140" s="33">
        <v>1510</v>
      </c>
      <c r="C140" s="33">
        <v>1510</v>
      </c>
      <c r="D140" s="33">
        <v>981.5</v>
      </c>
      <c r="E140" s="18">
        <f t="shared" si="11"/>
        <v>-528.5</v>
      </c>
      <c r="F140" s="18">
        <f t="shared" si="12"/>
        <v>-528.5</v>
      </c>
    </row>
    <row r="141" spans="1:6" ht="63.75" x14ac:dyDescent="0.25">
      <c r="A141" s="6" t="s">
        <v>46</v>
      </c>
      <c r="B141" s="33">
        <v>200</v>
      </c>
      <c r="C141" s="33">
        <v>280</v>
      </c>
      <c r="D141" s="33">
        <v>238</v>
      </c>
      <c r="E141" s="18">
        <f t="shared" si="11"/>
        <v>38</v>
      </c>
      <c r="F141" s="18">
        <f t="shared" si="12"/>
        <v>-42</v>
      </c>
    </row>
    <row r="142" spans="1:6" ht="38.25" x14ac:dyDescent="0.25">
      <c r="A142" s="6" t="s">
        <v>47</v>
      </c>
      <c r="B142" s="33">
        <v>1548.5</v>
      </c>
      <c r="C142" s="33">
        <v>1548.5</v>
      </c>
      <c r="D142" s="33">
        <v>1316.2</v>
      </c>
      <c r="E142" s="18">
        <f t="shared" si="11"/>
        <v>-232.29999999999995</v>
      </c>
      <c r="F142" s="18">
        <f t="shared" si="12"/>
        <v>-232.29999999999995</v>
      </c>
    </row>
    <row r="143" spans="1:6" ht="38.25" x14ac:dyDescent="0.25">
      <c r="A143" s="5" t="s">
        <v>48</v>
      </c>
      <c r="B143" s="32">
        <v>13568.1</v>
      </c>
      <c r="C143" s="17">
        <v>10880.1</v>
      </c>
      <c r="D143" s="32">
        <v>11393.5</v>
      </c>
      <c r="E143" s="17">
        <f t="shared" si="11"/>
        <v>-2174.6000000000004</v>
      </c>
      <c r="F143" s="17">
        <f t="shared" si="12"/>
        <v>513.39999999999964</v>
      </c>
    </row>
    <row r="144" spans="1:6" ht="63" customHeight="1" x14ac:dyDescent="0.25">
      <c r="A144" s="8" t="s">
        <v>49</v>
      </c>
      <c r="B144" s="35">
        <v>6758.1</v>
      </c>
      <c r="C144" s="33">
        <v>4070.1</v>
      </c>
      <c r="D144" s="36">
        <v>6292</v>
      </c>
      <c r="E144" s="18">
        <f t="shared" si="11"/>
        <v>-466.10000000000036</v>
      </c>
      <c r="F144" s="18">
        <f t="shared" si="12"/>
        <v>2221.9</v>
      </c>
    </row>
    <row r="145" spans="1:6" ht="63.75" x14ac:dyDescent="0.25">
      <c r="A145" s="8" t="s">
        <v>50</v>
      </c>
      <c r="B145" s="37">
        <v>2310</v>
      </c>
      <c r="C145" s="33">
        <v>2310</v>
      </c>
      <c r="D145" s="37">
        <v>1501.5</v>
      </c>
      <c r="E145" s="18">
        <f t="shared" si="11"/>
        <v>-808.5</v>
      </c>
      <c r="F145" s="18">
        <f t="shared" si="12"/>
        <v>-808.5</v>
      </c>
    </row>
    <row r="146" spans="1:6" ht="93" customHeight="1" x14ac:dyDescent="0.25">
      <c r="A146" s="8" t="s">
        <v>51</v>
      </c>
      <c r="B146" s="37">
        <v>4500</v>
      </c>
      <c r="C146" s="33">
        <v>4500</v>
      </c>
      <c r="D146" s="37">
        <v>3600</v>
      </c>
      <c r="E146" s="18">
        <f t="shared" si="11"/>
        <v>-900</v>
      </c>
      <c r="F146" s="18">
        <f t="shared" si="12"/>
        <v>-900</v>
      </c>
    </row>
    <row r="147" spans="1:6" ht="25.5" x14ac:dyDescent="0.25">
      <c r="A147" s="7" t="s">
        <v>512</v>
      </c>
      <c r="B147" s="38">
        <v>51345773.799999997</v>
      </c>
      <c r="C147" s="39">
        <v>54729805.699999996</v>
      </c>
      <c r="D147" s="17">
        <v>48811418.899999999</v>
      </c>
      <c r="E147" s="17">
        <v>-2534354.8999999985</v>
      </c>
      <c r="F147" s="17">
        <f>D147-C147</f>
        <v>-5918386.799999997</v>
      </c>
    </row>
    <row r="148" spans="1:6" ht="25.5" x14ac:dyDescent="0.25">
      <c r="A148" s="7" t="s">
        <v>52</v>
      </c>
      <c r="B148" s="38">
        <v>45129013.399999999</v>
      </c>
      <c r="C148" s="39">
        <v>48543749.400000006</v>
      </c>
      <c r="D148" s="40">
        <v>42545183.799999997</v>
      </c>
      <c r="E148" s="17">
        <f>D148-B148</f>
        <v>-2583829.6000000015</v>
      </c>
      <c r="F148" s="17">
        <f t="shared" ref="F148:F194" si="13">D148-C148</f>
        <v>-5998565.6000000089</v>
      </c>
    </row>
    <row r="149" spans="1:6" ht="51" x14ac:dyDescent="0.25">
      <c r="A149" s="8" t="s">
        <v>53</v>
      </c>
      <c r="B149" s="41">
        <v>621811.80000000005</v>
      </c>
      <c r="C149" s="42">
        <v>610492.80000000005</v>
      </c>
      <c r="D149" s="42">
        <v>540401.9</v>
      </c>
      <c r="E149" s="18">
        <f t="shared" ref="E149:E176" si="14">D149-B149</f>
        <v>-81409.900000000023</v>
      </c>
      <c r="F149" s="18">
        <f t="shared" si="13"/>
        <v>-70090.900000000023</v>
      </c>
    </row>
    <row r="150" spans="1:6" ht="25.5" x14ac:dyDescent="0.25">
      <c r="A150" s="8" t="s">
        <v>54</v>
      </c>
      <c r="B150" s="41">
        <v>133716</v>
      </c>
      <c r="C150" s="42">
        <v>167509.6</v>
      </c>
      <c r="D150" s="42">
        <v>134303.4</v>
      </c>
      <c r="E150" s="18">
        <f t="shared" si="14"/>
        <v>587.39999999999418</v>
      </c>
      <c r="F150" s="18">
        <f t="shared" si="13"/>
        <v>-33206.200000000012</v>
      </c>
    </row>
    <row r="151" spans="1:6" ht="38.25" x14ac:dyDescent="0.25">
      <c r="A151" s="8" t="s">
        <v>55</v>
      </c>
      <c r="B151" s="41">
        <v>34715.800000000003</v>
      </c>
      <c r="C151" s="42">
        <v>34715.800000000003</v>
      </c>
      <c r="D151" s="42">
        <v>32796.1</v>
      </c>
      <c r="E151" s="18">
        <f t="shared" si="14"/>
        <v>-1919.7000000000044</v>
      </c>
      <c r="F151" s="18">
        <f t="shared" si="13"/>
        <v>-1919.7000000000044</v>
      </c>
    </row>
    <row r="152" spans="1:6" ht="38.25" x14ac:dyDescent="0.25">
      <c r="A152" s="8" t="s">
        <v>56</v>
      </c>
      <c r="B152" s="41">
        <v>1891686.3</v>
      </c>
      <c r="C152" s="42">
        <v>1840802.4</v>
      </c>
      <c r="D152" s="42">
        <v>1697883</v>
      </c>
      <c r="E152" s="18">
        <f t="shared" si="14"/>
        <v>-193803.30000000005</v>
      </c>
      <c r="F152" s="18">
        <f t="shared" si="13"/>
        <v>-142919.39999999991</v>
      </c>
    </row>
    <row r="153" spans="1:6" ht="51" x14ac:dyDescent="0.25">
      <c r="A153" s="8" t="s">
        <v>57</v>
      </c>
      <c r="B153" s="41">
        <v>36332184.200000003</v>
      </c>
      <c r="C153" s="42">
        <v>36332184.200000003</v>
      </c>
      <c r="D153" s="42">
        <v>34082625.799999997</v>
      </c>
      <c r="E153" s="18">
        <f t="shared" si="14"/>
        <v>-2249558.400000006</v>
      </c>
      <c r="F153" s="18">
        <f t="shared" si="13"/>
        <v>-2249558.400000006</v>
      </c>
    </row>
    <row r="154" spans="1:6" ht="25.5" x14ac:dyDescent="0.25">
      <c r="A154" s="8" t="s">
        <v>58</v>
      </c>
      <c r="B154" s="41">
        <v>62799.9</v>
      </c>
      <c r="C154" s="42">
        <v>62799.9</v>
      </c>
      <c r="D154" s="42">
        <v>13239</v>
      </c>
      <c r="E154" s="18">
        <f t="shared" si="14"/>
        <v>-49560.9</v>
      </c>
      <c r="F154" s="18">
        <f t="shared" si="13"/>
        <v>-49560.9</v>
      </c>
    </row>
    <row r="155" spans="1:6" ht="51" x14ac:dyDescent="0.25">
      <c r="A155" s="8" t="s">
        <v>59</v>
      </c>
      <c r="B155" s="41">
        <v>698492.3</v>
      </c>
      <c r="C155" s="42">
        <v>900147</v>
      </c>
      <c r="D155" s="42">
        <v>151272.6</v>
      </c>
      <c r="E155" s="18">
        <f t="shared" si="14"/>
        <v>-547219.70000000007</v>
      </c>
      <c r="F155" s="18">
        <f t="shared" si="13"/>
        <v>-748874.4</v>
      </c>
    </row>
    <row r="156" spans="1:6" ht="76.5" x14ac:dyDescent="0.25">
      <c r="A156" s="8" t="s">
        <v>60</v>
      </c>
      <c r="B156" s="41">
        <v>1890049.2</v>
      </c>
      <c r="C156" s="42">
        <v>2665701.4000000004</v>
      </c>
      <c r="D156" s="42">
        <v>2439626</v>
      </c>
      <c r="E156" s="18">
        <f t="shared" si="14"/>
        <v>549576.80000000005</v>
      </c>
      <c r="F156" s="18">
        <f t="shared" si="13"/>
        <v>-226075.40000000037</v>
      </c>
    </row>
    <row r="157" spans="1:6" ht="38.25" x14ac:dyDescent="0.25">
      <c r="A157" s="8" t="s">
        <v>61</v>
      </c>
      <c r="B157" s="41">
        <v>62416.7</v>
      </c>
      <c r="C157" s="42">
        <v>61864.5</v>
      </c>
      <c r="D157" s="42">
        <v>51654.1</v>
      </c>
      <c r="E157" s="18">
        <f t="shared" si="14"/>
        <v>-10762.599999999999</v>
      </c>
      <c r="F157" s="18">
        <f t="shared" si="13"/>
        <v>-10210.400000000001</v>
      </c>
    </row>
    <row r="158" spans="1:6" ht="38.25" x14ac:dyDescent="0.25">
      <c r="A158" s="8" t="s">
        <v>62</v>
      </c>
      <c r="B158" s="41">
        <v>161154.9</v>
      </c>
      <c r="C158" s="42">
        <v>282362</v>
      </c>
      <c r="D158" s="42">
        <v>111589.8</v>
      </c>
      <c r="E158" s="18">
        <f t="shared" si="14"/>
        <v>-49565.099999999991</v>
      </c>
      <c r="F158" s="18">
        <f t="shared" si="13"/>
        <v>-170772.2</v>
      </c>
    </row>
    <row r="159" spans="1:6" ht="76.5" x14ac:dyDescent="0.25">
      <c r="A159" s="8" t="s">
        <v>63</v>
      </c>
      <c r="B159" s="43">
        <v>61154.9</v>
      </c>
      <c r="C159" s="43">
        <v>64969.5</v>
      </c>
      <c r="D159" s="43">
        <v>26598.6</v>
      </c>
      <c r="E159" s="42">
        <f t="shared" si="14"/>
        <v>-34556.300000000003</v>
      </c>
      <c r="F159" s="42">
        <f t="shared" si="13"/>
        <v>-38370.9</v>
      </c>
    </row>
    <row r="160" spans="1:6" ht="51" x14ac:dyDescent="0.25">
      <c r="A160" s="8" t="s">
        <v>64</v>
      </c>
      <c r="B160" s="43">
        <v>100000</v>
      </c>
      <c r="C160" s="43">
        <v>0</v>
      </c>
      <c r="D160" s="43">
        <v>0</v>
      </c>
      <c r="E160" s="42">
        <f t="shared" si="14"/>
        <v>-100000</v>
      </c>
      <c r="F160" s="42">
        <f t="shared" si="13"/>
        <v>0</v>
      </c>
    </row>
    <row r="161" spans="1:6" ht="63.75" x14ac:dyDescent="0.25">
      <c r="A161" s="8" t="s">
        <v>65</v>
      </c>
      <c r="B161" s="43">
        <v>0</v>
      </c>
      <c r="C161" s="43">
        <v>217932.5</v>
      </c>
      <c r="D161" s="43">
        <v>0</v>
      </c>
      <c r="E161" s="42">
        <f t="shared" si="14"/>
        <v>0</v>
      </c>
      <c r="F161" s="42">
        <f t="shared" si="13"/>
        <v>-217932.5</v>
      </c>
    </row>
    <row r="162" spans="1:6" ht="76.5" x14ac:dyDescent="0.25">
      <c r="A162" s="8" t="s">
        <v>66</v>
      </c>
      <c r="B162" s="43">
        <v>0</v>
      </c>
      <c r="C162" s="43">
        <v>0</v>
      </c>
      <c r="D162" s="43">
        <v>85000</v>
      </c>
      <c r="E162" s="42">
        <f t="shared" si="14"/>
        <v>85000</v>
      </c>
      <c r="F162" s="42">
        <f t="shared" si="13"/>
        <v>85000</v>
      </c>
    </row>
    <row r="163" spans="1:6" ht="38.25" x14ac:dyDescent="0.25">
      <c r="A163" s="8" t="s">
        <v>67</v>
      </c>
      <c r="B163" s="41">
        <v>0</v>
      </c>
      <c r="C163" s="41">
        <v>0</v>
      </c>
      <c r="D163" s="41">
        <v>94138</v>
      </c>
      <c r="E163" s="18">
        <f t="shared" si="14"/>
        <v>94138</v>
      </c>
      <c r="F163" s="18">
        <f t="shared" si="13"/>
        <v>94138</v>
      </c>
    </row>
    <row r="164" spans="1:6" ht="38.25" x14ac:dyDescent="0.25">
      <c r="A164" s="8" t="s">
        <v>68</v>
      </c>
      <c r="B164" s="41">
        <v>30302.9</v>
      </c>
      <c r="C164" s="42">
        <v>30302.9</v>
      </c>
      <c r="D164" s="41">
        <v>24248.7</v>
      </c>
      <c r="E164" s="18">
        <f t="shared" si="14"/>
        <v>-6054.2000000000007</v>
      </c>
      <c r="F164" s="18">
        <f t="shared" si="13"/>
        <v>-6054.2000000000007</v>
      </c>
    </row>
    <row r="165" spans="1:6" ht="63.75" x14ac:dyDescent="0.25">
      <c r="A165" s="8" t="s">
        <v>69</v>
      </c>
      <c r="B165" s="41">
        <v>424326.1</v>
      </c>
      <c r="C165" s="42">
        <v>424326.1</v>
      </c>
      <c r="D165" s="42">
        <v>446469.1</v>
      </c>
      <c r="E165" s="18">
        <f t="shared" si="14"/>
        <v>22143</v>
      </c>
      <c r="F165" s="18">
        <f t="shared" si="13"/>
        <v>22143</v>
      </c>
    </row>
    <row r="166" spans="1:6" ht="89.25" x14ac:dyDescent="0.25">
      <c r="A166" s="8" t="s">
        <v>70</v>
      </c>
      <c r="B166" s="41">
        <v>0</v>
      </c>
      <c r="C166" s="42">
        <v>2918.8</v>
      </c>
      <c r="D166" s="42">
        <v>36095.5</v>
      </c>
      <c r="E166" s="18">
        <f t="shared" si="14"/>
        <v>36095.5</v>
      </c>
      <c r="F166" s="18">
        <f t="shared" si="13"/>
        <v>33176.699999999997</v>
      </c>
    </row>
    <row r="167" spans="1:6" ht="76.5" x14ac:dyDescent="0.25">
      <c r="A167" s="8" t="s">
        <v>71</v>
      </c>
      <c r="B167" s="41">
        <v>49102.5</v>
      </c>
      <c r="C167" s="42">
        <v>55206</v>
      </c>
      <c r="D167" s="42">
        <v>0</v>
      </c>
      <c r="E167" s="18">
        <f t="shared" si="14"/>
        <v>-49102.5</v>
      </c>
      <c r="F167" s="18">
        <f t="shared" si="13"/>
        <v>-55206</v>
      </c>
    </row>
    <row r="168" spans="1:6" ht="76.5" x14ac:dyDescent="0.25">
      <c r="A168" s="8" t="s">
        <v>72</v>
      </c>
      <c r="B168" s="41">
        <v>97000</v>
      </c>
      <c r="C168" s="42">
        <v>97000</v>
      </c>
      <c r="D168" s="42">
        <v>18060</v>
      </c>
      <c r="E168" s="18">
        <f t="shared" si="14"/>
        <v>-78940</v>
      </c>
      <c r="F168" s="18">
        <f t="shared" si="13"/>
        <v>-78940</v>
      </c>
    </row>
    <row r="169" spans="1:6" ht="63.75" x14ac:dyDescent="0.25">
      <c r="A169" s="8" t="s">
        <v>73</v>
      </c>
      <c r="B169" s="41">
        <v>245080.2</v>
      </c>
      <c r="C169" s="42">
        <v>245080.2</v>
      </c>
      <c r="D169" s="42">
        <v>57404.9</v>
      </c>
      <c r="E169" s="18">
        <f t="shared" si="14"/>
        <v>-187675.30000000002</v>
      </c>
      <c r="F169" s="18">
        <f t="shared" si="13"/>
        <v>-187675.30000000002</v>
      </c>
    </row>
    <row r="170" spans="1:6" ht="63.75" x14ac:dyDescent="0.25">
      <c r="A170" s="8" t="s">
        <v>74</v>
      </c>
      <c r="B170" s="41">
        <v>0</v>
      </c>
      <c r="C170" s="42">
        <v>710767</v>
      </c>
      <c r="D170" s="42">
        <v>0</v>
      </c>
      <c r="E170" s="18">
        <f t="shared" si="14"/>
        <v>0</v>
      </c>
      <c r="F170" s="18">
        <f t="shared" si="13"/>
        <v>-710767</v>
      </c>
    </row>
    <row r="171" spans="1:6" ht="63.75" x14ac:dyDescent="0.25">
      <c r="A171" s="11" t="s">
        <v>75</v>
      </c>
      <c r="B171" s="41">
        <v>0</v>
      </c>
      <c r="C171" s="44">
        <v>49433.5</v>
      </c>
      <c r="D171" s="42">
        <v>64916.2</v>
      </c>
      <c r="E171" s="18">
        <f t="shared" si="14"/>
        <v>64916.2</v>
      </c>
      <c r="F171" s="18">
        <f t="shared" si="13"/>
        <v>15482.699999999997</v>
      </c>
    </row>
    <row r="172" spans="1:6" ht="89.25" x14ac:dyDescent="0.25">
      <c r="A172" s="11" t="s">
        <v>76</v>
      </c>
      <c r="B172" s="41">
        <v>0</v>
      </c>
      <c r="C172" s="44">
        <v>53917</v>
      </c>
      <c r="D172" s="42">
        <v>0</v>
      </c>
      <c r="E172" s="18">
        <f t="shared" si="14"/>
        <v>0</v>
      </c>
      <c r="F172" s="18">
        <f t="shared" si="13"/>
        <v>-53917</v>
      </c>
    </row>
    <row r="173" spans="1:6" ht="63.75" x14ac:dyDescent="0.25">
      <c r="A173" s="11" t="s">
        <v>77</v>
      </c>
      <c r="B173" s="41">
        <v>0</v>
      </c>
      <c r="C173" s="44">
        <v>769443.1</v>
      </c>
      <c r="D173" s="42">
        <v>585016.1</v>
      </c>
      <c r="E173" s="18">
        <f t="shared" si="14"/>
        <v>585016.1</v>
      </c>
      <c r="F173" s="18">
        <f t="shared" si="13"/>
        <v>-184427</v>
      </c>
    </row>
    <row r="174" spans="1:6" x14ac:dyDescent="0.25">
      <c r="A174" s="8" t="s">
        <v>78</v>
      </c>
      <c r="B174" s="41">
        <v>1352954.7</v>
      </c>
      <c r="C174" s="42">
        <v>1591347.2</v>
      </c>
      <c r="D174" s="42">
        <v>899740</v>
      </c>
      <c r="E174" s="18">
        <f t="shared" si="14"/>
        <v>-453214.69999999995</v>
      </c>
      <c r="F174" s="18">
        <f t="shared" si="13"/>
        <v>-691607.2</v>
      </c>
    </row>
    <row r="175" spans="1:6" ht="25.5" x14ac:dyDescent="0.25">
      <c r="A175" s="8" t="s">
        <v>79</v>
      </c>
      <c r="B175" s="41">
        <v>2192</v>
      </c>
      <c r="C175" s="42">
        <v>2192</v>
      </c>
      <c r="D175" s="42">
        <v>2192</v>
      </c>
      <c r="E175" s="18">
        <f t="shared" si="14"/>
        <v>0</v>
      </c>
      <c r="F175" s="18">
        <f t="shared" si="13"/>
        <v>0</v>
      </c>
    </row>
    <row r="176" spans="1:6" ht="38.25" x14ac:dyDescent="0.25">
      <c r="A176" s="8" t="s">
        <v>80</v>
      </c>
      <c r="B176" s="41">
        <v>1039027.9</v>
      </c>
      <c r="C176" s="42">
        <v>1553236</v>
      </c>
      <c r="D176" s="42">
        <v>1061511.6000000001</v>
      </c>
      <c r="E176" s="18">
        <f t="shared" si="14"/>
        <v>22483.70000000007</v>
      </c>
      <c r="F176" s="18">
        <f t="shared" si="13"/>
        <v>-491724.39999999991</v>
      </c>
    </row>
    <row r="177" spans="1:6" ht="25.5" x14ac:dyDescent="0.25">
      <c r="A177" s="7" t="s">
        <v>81</v>
      </c>
      <c r="B177" s="38">
        <v>4845619.7</v>
      </c>
      <c r="C177" s="40">
        <v>4834560.2999999989</v>
      </c>
      <c r="D177" s="17">
        <v>4596001.5999999996</v>
      </c>
      <c r="E177" s="17">
        <f>D177-B177</f>
        <v>-249618.10000000056</v>
      </c>
      <c r="F177" s="17">
        <f t="shared" si="13"/>
        <v>-238558.69999999925</v>
      </c>
    </row>
    <row r="178" spans="1:6" ht="25.5" x14ac:dyDescent="0.25">
      <c r="A178" s="8" t="s">
        <v>82</v>
      </c>
      <c r="B178" s="41">
        <v>3952733.2</v>
      </c>
      <c r="C178" s="42">
        <v>3918324.5</v>
      </c>
      <c r="D178" s="18">
        <v>3769096.5</v>
      </c>
      <c r="E178" s="18">
        <f t="shared" ref="E178:E187" si="15">D178-B178</f>
        <v>-183636.70000000019</v>
      </c>
      <c r="F178" s="18">
        <f t="shared" si="13"/>
        <v>-149228</v>
      </c>
    </row>
    <row r="179" spans="1:6" ht="51" x14ac:dyDescent="0.25">
      <c r="A179" s="8" t="s">
        <v>83</v>
      </c>
      <c r="B179" s="41">
        <v>103222.1</v>
      </c>
      <c r="C179" s="42">
        <v>107396.1</v>
      </c>
      <c r="D179" s="18">
        <v>67829.100000000006</v>
      </c>
      <c r="E179" s="18">
        <f t="shared" si="15"/>
        <v>-35393</v>
      </c>
      <c r="F179" s="18">
        <f t="shared" si="13"/>
        <v>-39567</v>
      </c>
    </row>
    <row r="180" spans="1:6" ht="25.5" x14ac:dyDescent="0.25">
      <c r="A180" s="8" t="s">
        <v>84</v>
      </c>
      <c r="B180" s="41">
        <v>80706.7</v>
      </c>
      <c r="C180" s="42">
        <v>81878.5</v>
      </c>
      <c r="D180" s="18">
        <v>69175.199999999997</v>
      </c>
      <c r="E180" s="18">
        <f t="shared" si="15"/>
        <v>-11531.5</v>
      </c>
      <c r="F180" s="18">
        <f t="shared" si="13"/>
        <v>-12703.300000000003</v>
      </c>
    </row>
    <row r="181" spans="1:6" ht="25.5" x14ac:dyDescent="0.25">
      <c r="A181" s="8" t="s">
        <v>85</v>
      </c>
      <c r="B181" s="41">
        <v>292770.7</v>
      </c>
      <c r="C181" s="42">
        <v>296217.59999999998</v>
      </c>
      <c r="D181" s="18">
        <v>250271.7</v>
      </c>
      <c r="E181" s="18">
        <f t="shared" si="15"/>
        <v>-42499</v>
      </c>
      <c r="F181" s="18">
        <f t="shared" si="13"/>
        <v>-45945.899999999965</v>
      </c>
    </row>
    <row r="182" spans="1:6" ht="38.25" x14ac:dyDescent="0.25">
      <c r="A182" s="8" t="s">
        <v>86</v>
      </c>
      <c r="B182" s="41">
        <v>362196.6</v>
      </c>
      <c r="C182" s="42">
        <v>361512.2</v>
      </c>
      <c r="D182" s="18">
        <v>328092.09999999998</v>
      </c>
      <c r="E182" s="18">
        <f t="shared" si="15"/>
        <v>-34104.5</v>
      </c>
      <c r="F182" s="18">
        <f t="shared" si="13"/>
        <v>-33420.100000000035</v>
      </c>
    </row>
    <row r="183" spans="1:6" ht="51" x14ac:dyDescent="0.25">
      <c r="A183" s="8" t="s">
        <v>87</v>
      </c>
      <c r="B183" s="41">
        <v>16669.8</v>
      </c>
      <c r="C183" s="42">
        <v>16669.8</v>
      </c>
      <c r="D183" s="18">
        <v>15336.2</v>
      </c>
      <c r="E183" s="18">
        <f t="shared" si="15"/>
        <v>-1333.5999999999985</v>
      </c>
      <c r="F183" s="18">
        <f t="shared" si="13"/>
        <v>-1333.5999999999985</v>
      </c>
    </row>
    <row r="184" spans="1:6" ht="89.25" x14ac:dyDescent="0.25">
      <c r="A184" s="12" t="s">
        <v>88</v>
      </c>
      <c r="B184" s="41">
        <v>2470.1999999999998</v>
      </c>
      <c r="C184" s="42">
        <v>2470.1999999999998</v>
      </c>
      <c r="D184" s="42">
        <v>8874.5</v>
      </c>
      <c r="E184" s="18">
        <f t="shared" si="15"/>
        <v>6404.3</v>
      </c>
      <c r="F184" s="18">
        <f t="shared" si="13"/>
        <v>6404.3</v>
      </c>
    </row>
    <row r="185" spans="1:6" ht="63.75" x14ac:dyDescent="0.25">
      <c r="A185" s="11" t="s">
        <v>89</v>
      </c>
      <c r="B185" s="41">
        <v>0</v>
      </c>
      <c r="C185" s="44">
        <v>15241</v>
      </c>
      <c r="D185" s="42">
        <v>0</v>
      </c>
      <c r="E185" s="18">
        <f t="shared" si="15"/>
        <v>0</v>
      </c>
      <c r="F185" s="18">
        <f t="shared" si="13"/>
        <v>-15241</v>
      </c>
    </row>
    <row r="186" spans="1:6" x14ac:dyDescent="0.25">
      <c r="A186" s="8" t="s">
        <v>90</v>
      </c>
      <c r="B186" s="41">
        <v>8128</v>
      </c>
      <c r="C186" s="42">
        <v>8128</v>
      </c>
      <c r="D186" s="42">
        <v>60603.9</v>
      </c>
      <c r="E186" s="18">
        <f t="shared" si="15"/>
        <v>52475.9</v>
      </c>
      <c r="F186" s="18">
        <f t="shared" si="13"/>
        <v>52475.9</v>
      </c>
    </row>
    <row r="187" spans="1:6" x14ac:dyDescent="0.25">
      <c r="A187" s="8" t="s">
        <v>91</v>
      </c>
      <c r="B187" s="41">
        <v>26722.400000000001</v>
      </c>
      <c r="C187" s="42">
        <v>26722.400000000001</v>
      </c>
      <c r="D187" s="18">
        <v>26722.400000000001</v>
      </c>
      <c r="E187" s="18">
        <f t="shared" si="15"/>
        <v>0</v>
      </c>
      <c r="F187" s="18">
        <f t="shared" si="13"/>
        <v>0</v>
      </c>
    </row>
    <row r="188" spans="1:6" ht="42.75" customHeight="1" x14ac:dyDescent="0.25">
      <c r="A188" s="7" t="s">
        <v>92</v>
      </c>
      <c r="B188" s="38">
        <v>1344203.7</v>
      </c>
      <c r="C188" s="40">
        <v>1326784.4000000001</v>
      </c>
      <c r="D188" s="40">
        <v>1651884.2</v>
      </c>
      <c r="E188" s="40">
        <f>D188-B188</f>
        <v>307680.5</v>
      </c>
      <c r="F188" s="40">
        <f t="shared" si="13"/>
        <v>325099.79999999981</v>
      </c>
    </row>
    <row r="189" spans="1:6" ht="25.5" x14ac:dyDescent="0.25">
      <c r="A189" s="8" t="s">
        <v>93</v>
      </c>
      <c r="B189" s="41">
        <v>16939.3</v>
      </c>
      <c r="C189" s="42">
        <v>14939.3</v>
      </c>
      <c r="D189" s="42">
        <v>14398.5</v>
      </c>
      <c r="E189" s="18">
        <f t="shared" ref="E189:E194" si="16">D189-B189</f>
        <v>-2540.7999999999993</v>
      </c>
      <c r="F189" s="18">
        <f t="shared" si="13"/>
        <v>-540.79999999999927</v>
      </c>
    </row>
    <row r="190" spans="1:6" ht="25.5" x14ac:dyDescent="0.25">
      <c r="A190" s="8" t="s">
        <v>94</v>
      </c>
      <c r="B190" s="41">
        <v>349466.4</v>
      </c>
      <c r="C190" s="42">
        <v>328913.90000000002</v>
      </c>
      <c r="D190" s="42">
        <v>579535.6</v>
      </c>
      <c r="E190" s="18">
        <f t="shared" si="16"/>
        <v>230069.19999999995</v>
      </c>
      <c r="F190" s="18">
        <f t="shared" si="13"/>
        <v>250621.69999999995</v>
      </c>
    </row>
    <row r="191" spans="1:6" ht="38.25" x14ac:dyDescent="0.25">
      <c r="A191" s="8" t="s">
        <v>95</v>
      </c>
      <c r="B191" s="41">
        <v>140553.4</v>
      </c>
      <c r="C191" s="42">
        <v>145686.6</v>
      </c>
      <c r="D191" s="42">
        <v>192913.8</v>
      </c>
      <c r="E191" s="18">
        <f t="shared" si="16"/>
        <v>52360.399999999994</v>
      </c>
      <c r="F191" s="18">
        <f t="shared" si="13"/>
        <v>47227.199999999983</v>
      </c>
    </row>
    <row r="192" spans="1:6" ht="25.5" x14ac:dyDescent="0.25">
      <c r="A192" s="8" t="s">
        <v>96</v>
      </c>
      <c r="B192" s="41">
        <v>332.5</v>
      </c>
      <c r="C192" s="42">
        <v>332.5</v>
      </c>
      <c r="D192" s="42">
        <v>282.60000000000002</v>
      </c>
      <c r="E192" s="18">
        <f t="shared" si="16"/>
        <v>-49.899999999999977</v>
      </c>
      <c r="F192" s="18">
        <f t="shared" si="13"/>
        <v>-49.899999999999977</v>
      </c>
    </row>
    <row r="193" spans="1:6" x14ac:dyDescent="0.25">
      <c r="A193" s="8" t="s">
        <v>97</v>
      </c>
      <c r="B193" s="41">
        <v>594683.4</v>
      </c>
      <c r="C193" s="42">
        <v>594683.4</v>
      </c>
      <c r="D193" s="42">
        <v>265571.09999999998</v>
      </c>
      <c r="E193" s="18">
        <f t="shared" si="16"/>
        <v>-329112.30000000005</v>
      </c>
      <c r="F193" s="18">
        <f t="shared" si="13"/>
        <v>-329112.30000000005</v>
      </c>
    </row>
    <row r="194" spans="1:6" ht="25.5" x14ac:dyDescent="0.25">
      <c r="A194" s="8" t="s">
        <v>98</v>
      </c>
      <c r="B194" s="41">
        <v>242228.7</v>
      </c>
      <c r="C194" s="42">
        <v>242228.69999999998</v>
      </c>
      <c r="D194" s="42">
        <v>599182.6</v>
      </c>
      <c r="E194" s="18">
        <f t="shared" si="16"/>
        <v>356953.89999999997</v>
      </c>
      <c r="F194" s="18">
        <f t="shared" si="13"/>
        <v>356953.9</v>
      </c>
    </row>
    <row r="195" spans="1:6" ht="38.25" x14ac:dyDescent="0.25">
      <c r="A195" s="7" t="s">
        <v>99</v>
      </c>
      <c r="B195" s="38">
        <v>26937</v>
      </c>
      <c r="C195" s="40">
        <v>24711.600000000002</v>
      </c>
      <c r="D195" s="40">
        <v>18349.3</v>
      </c>
      <c r="E195" s="40">
        <v>-8587.7000000000007</v>
      </c>
      <c r="F195" s="40">
        <v>-6362.3000000000029</v>
      </c>
    </row>
    <row r="196" spans="1:6" ht="51" x14ac:dyDescent="0.25">
      <c r="A196" s="8" t="s">
        <v>100</v>
      </c>
      <c r="B196" s="41">
        <v>5581.4</v>
      </c>
      <c r="C196" s="42">
        <v>4016</v>
      </c>
      <c r="D196" s="42">
        <v>3707.9</v>
      </c>
      <c r="E196" s="42">
        <v>-1873.4999999999995</v>
      </c>
      <c r="F196" s="42">
        <v>-308.09999999999991</v>
      </c>
    </row>
    <row r="197" spans="1:6" ht="51" x14ac:dyDescent="0.25">
      <c r="A197" s="8" t="s">
        <v>101</v>
      </c>
      <c r="B197" s="41">
        <v>6637</v>
      </c>
      <c r="C197" s="42">
        <v>5977</v>
      </c>
      <c r="D197" s="42">
        <v>4326.1000000000004</v>
      </c>
      <c r="E197" s="42">
        <v>-2310.8999999999996</v>
      </c>
      <c r="F197" s="42">
        <v>-1650.8999999999996</v>
      </c>
    </row>
    <row r="198" spans="1:6" ht="63.75" x14ac:dyDescent="0.25">
      <c r="A198" s="8" t="s">
        <v>102</v>
      </c>
      <c r="B198" s="41">
        <v>2920</v>
      </c>
      <c r="C198" s="42">
        <v>2920</v>
      </c>
      <c r="D198" s="42">
        <v>2160.5</v>
      </c>
      <c r="E198" s="42">
        <v>-759.5</v>
      </c>
      <c r="F198" s="42">
        <v>-759.5</v>
      </c>
    </row>
    <row r="199" spans="1:6" ht="63.75" x14ac:dyDescent="0.25">
      <c r="A199" s="8" t="s">
        <v>103</v>
      </c>
      <c r="B199" s="41">
        <v>875</v>
      </c>
      <c r="C199" s="42">
        <v>875</v>
      </c>
      <c r="D199" s="42">
        <v>743.8</v>
      </c>
      <c r="E199" s="42">
        <v>-131.20000000000005</v>
      </c>
      <c r="F199" s="42">
        <v>-131.20000000000005</v>
      </c>
    </row>
    <row r="200" spans="1:6" ht="63.75" x14ac:dyDescent="0.25">
      <c r="A200" s="8" t="s">
        <v>104</v>
      </c>
      <c r="B200" s="41">
        <v>875</v>
      </c>
      <c r="C200" s="42">
        <v>875</v>
      </c>
      <c r="D200" s="42">
        <v>743.8</v>
      </c>
      <c r="E200" s="42">
        <v>-131.20000000000005</v>
      </c>
      <c r="F200" s="42">
        <v>-131.20000000000005</v>
      </c>
    </row>
    <row r="201" spans="1:6" ht="51" x14ac:dyDescent="0.25">
      <c r="A201" s="8" t="s">
        <v>105</v>
      </c>
      <c r="B201" s="41">
        <v>581</v>
      </c>
      <c r="C201" s="42">
        <v>581</v>
      </c>
      <c r="D201" s="42">
        <v>493.9</v>
      </c>
      <c r="E201" s="42">
        <v>-87.100000000000023</v>
      </c>
      <c r="F201" s="42">
        <v>-87.100000000000023</v>
      </c>
    </row>
    <row r="202" spans="1:6" ht="25.5" x14ac:dyDescent="0.25">
      <c r="A202" s="8" t="s">
        <v>106</v>
      </c>
      <c r="B202" s="41">
        <v>9467.6</v>
      </c>
      <c r="C202" s="42">
        <v>9467.6</v>
      </c>
      <c r="D202" s="42">
        <v>6173.3</v>
      </c>
      <c r="E202" s="42">
        <v>-3294.3</v>
      </c>
      <c r="F202" s="42">
        <v>-3294.3</v>
      </c>
    </row>
    <row r="203" spans="1:6" ht="15.75" customHeight="1" x14ac:dyDescent="0.25">
      <c r="A203" s="7" t="s">
        <v>513</v>
      </c>
      <c r="B203" s="38">
        <v>2252532.9999999995</v>
      </c>
      <c r="C203" s="39">
        <v>3349051.5390999997</v>
      </c>
      <c r="D203" s="17">
        <v>1728144.8000000003</v>
      </c>
      <c r="E203" s="17">
        <f>D203-B203</f>
        <v>-524388.19999999925</v>
      </c>
      <c r="F203" s="17">
        <f>D203-C203</f>
        <v>-1620906.7390999994</v>
      </c>
    </row>
    <row r="204" spans="1:6" ht="38.25" x14ac:dyDescent="0.25">
      <c r="A204" s="7" t="s">
        <v>107</v>
      </c>
      <c r="B204" s="23">
        <v>29446.9</v>
      </c>
      <c r="C204" s="23">
        <v>24946.9</v>
      </c>
      <c r="D204" s="23">
        <v>21251.5</v>
      </c>
      <c r="E204" s="23">
        <v>-8195.4000000000015</v>
      </c>
      <c r="F204" s="17">
        <f t="shared" ref="F204:F223" si="17">D204-C204</f>
        <v>-3695.4000000000015</v>
      </c>
    </row>
    <row r="205" spans="1:6" ht="38.25" x14ac:dyDescent="0.25">
      <c r="A205" s="8" t="s">
        <v>108</v>
      </c>
      <c r="B205" s="28">
        <v>2999</v>
      </c>
      <c r="C205" s="28">
        <v>3513.9</v>
      </c>
      <c r="D205" s="28">
        <v>3041.2</v>
      </c>
      <c r="E205" s="28">
        <v>42.199999999999818</v>
      </c>
      <c r="F205" s="18">
        <f t="shared" si="17"/>
        <v>-472.70000000000027</v>
      </c>
    </row>
    <row r="206" spans="1:6" ht="38.25" x14ac:dyDescent="0.25">
      <c r="A206" s="8" t="s">
        <v>109</v>
      </c>
      <c r="B206" s="28">
        <v>26447.9</v>
      </c>
      <c r="C206" s="28">
        <v>21433</v>
      </c>
      <c r="D206" s="28">
        <v>18210.3</v>
      </c>
      <c r="E206" s="28">
        <f>D206-B206</f>
        <v>-8237.6000000000022</v>
      </c>
      <c r="F206" s="18">
        <f t="shared" si="17"/>
        <v>-3222.7000000000007</v>
      </c>
    </row>
    <row r="207" spans="1:6" ht="25.5" x14ac:dyDescent="0.25">
      <c r="A207" s="7" t="s">
        <v>110</v>
      </c>
      <c r="B207" s="23">
        <v>1107622.7</v>
      </c>
      <c r="C207" s="23">
        <v>543522</v>
      </c>
      <c r="D207" s="23">
        <v>507568.4</v>
      </c>
      <c r="E207" s="23">
        <v>-600054.29999999993</v>
      </c>
      <c r="F207" s="17">
        <f t="shared" si="17"/>
        <v>-35953.599999999977</v>
      </c>
    </row>
    <row r="208" spans="1:6" ht="25.5" x14ac:dyDescent="0.25">
      <c r="A208" s="8" t="s">
        <v>111</v>
      </c>
      <c r="B208" s="28">
        <v>435863</v>
      </c>
      <c r="C208" s="28">
        <v>401581.7</v>
      </c>
      <c r="D208" s="28">
        <v>329622.2</v>
      </c>
      <c r="E208" s="28">
        <v>-106240.79999999999</v>
      </c>
      <c r="F208" s="18">
        <f t="shared" si="17"/>
        <v>-71959.5</v>
      </c>
    </row>
    <row r="209" spans="1:6" ht="76.5" x14ac:dyDescent="0.25">
      <c r="A209" s="8" t="s">
        <v>112</v>
      </c>
      <c r="B209" s="28">
        <v>103436.2</v>
      </c>
      <c r="C209" s="28">
        <v>107241.4</v>
      </c>
      <c r="D209" s="28">
        <v>177946.2</v>
      </c>
      <c r="E209" s="28">
        <v>74510.000000000015</v>
      </c>
      <c r="F209" s="18">
        <f t="shared" si="17"/>
        <v>70704.800000000017</v>
      </c>
    </row>
    <row r="210" spans="1:6" ht="38.25" x14ac:dyDescent="0.25">
      <c r="A210" s="8" t="s">
        <v>113</v>
      </c>
      <c r="B210" s="28">
        <v>31262.7</v>
      </c>
      <c r="C210" s="28">
        <v>34698.9</v>
      </c>
      <c r="D210" s="28">
        <v>0</v>
      </c>
      <c r="E210" s="28">
        <v>-31262.7</v>
      </c>
      <c r="F210" s="18">
        <f t="shared" si="17"/>
        <v>-34698.9</v>
      </c>
    </row>
    <row r="211" spans="1:6" x14ac:dyDescent="0.25">
      <c r="A211" s="8" t="s">
        <v>114</v>
      </c>
      <c r="B211" s="28">
        <v>537060.80000000005</v>
      </c>
      <c r="C211" s="28">
        <v>0</v>
      </c>
      <c r="D211" s="28">
        <v>0</v>
      </c>
      <c r="E211" s="28">
        <v>-537060.80000000005</v>
      </c>
      <c r="F211" s="18">
        <f t="shared" si="17"/>
        <v>0</v>
      </c>
    </row>
    <row r="212" spans="1:6" ht="25.5" x14ac:dyDescent="0.25">
      <c r="A212" s="7" t="s">
        <v>115</v>
      </c>
      <c r="B212" s="23">
        <v>914610.6</v>
      </c>
      <c r="C212" s="23">
        <v>2579729.8391</v>
      </c>
      <c r="D212" s="23">
        <v>978075.8</v>
      </c>
      <c r="E212" s="23">
        <v>63465.20000000007</v>
      </c>
      <c r="F212" s="17">
        <f t="shared" si="17"/>
        <v>-1601654.0390999999</v>
      </c>
    </row>
    <row r="213" spans="1:6" ht="25.5" x14ac:dyDescent="0.25">
      <c r="A213" s="8" t="s">
        <v>116</v>
      </c>
      <c r="B213" s="28">
        <v>630373.4</v>
      </c>
      <c r="C213" s="28">
        <v>2070343.3</v>
      </c>
      <c r="D213" s="28">
        <v>825546.6</v>
      </c>
      <c r="E213" s="28">
        <v>195173.19999999995</v>
      </c>
      <c r="F213" s="18">
        <f t="shared" si="17"/>
        <v>-1244796.7000000002</v>
      </c>
    </row>
    <row r="214" spans="1:6" ht="63.75" x14ac:dyDescent="0.25">
      <c r="A214" s="8" t="s">
        <v>117</v>
      </c>
      <c r="B214" s="28">
        <v>85860.2</v>
      </c>
      <c r="C214" s="28">
        <v>64276.7</v>
      </c>
      <c r="D214" s="28">
        <v>201</v>
      </c>
      <c r="E214" s="28">
        <v>-85659.199999999997</v>
      </c>
      <c r="F214" s="18">
        <f t="shared" si="17"/>
        <v>-64075.7</v>
      </c>
    </row>
    <row r="215" spans="1:6" ht="25.5" x14ac:dyDescent="0.25">
      <c r="A215" s="8" t="s">
        <v>118</v>
      </c>
      <c r="B215" s="28">
        <v>7500</v>
      </c>
      <c r="C215" s="28">
        <v>63500</v>
      </c>
      <c r="D215" s="28">
        <v>55900</v>
      </c>
      <c r="E215" s="28">
        <f>D215-B215</f>
        <v>48400</v>
      </c>
      <c r="F215" s="18">
        <f t="shared" si="17"/>
        <v>-7600</v>
      </c>
    </row>
    <row r="216" spans="1:6" ht="25.5" x14ac:dyDescent="0.25">
      <c r="A216" s="8" t="s">
        <v>119</v>
      </c>
      <c r="B216" s="28">
        <v>59430.8</v>
      </c>
      <c r="C216" s="28">
        <v>123490.6391</v>
      </c>
      <c r="D216" s="28">
        <v>96428.2</v>
      </c>
      <c r="E216" s="28">
        <f>D216-B216</f>
        <v>36997.399999999994</v>
      </c>
      <c r="F216" s="18">
        <f t="shared" si="17"/>
        <v>-27062.439100000003</v>
      </c>
    </row>
    <row r="217" spans="1:6" x14ac:dyDescent="0.25">
      <c r="A217" s="8" t="s">
        <v>120</v>
      </c>
      <c r="B217" s="28">
        <v>131446.20000000001</v>
      </c>
      <c r="C217" s="28">
        <v>258119.2</v>
      </c>
      <c r="D217" s="28">
        <v>0</v>
      </c>
      <c r="E217" s="28">
        <v>-131446.20000000001</v>
      </c>
      <c r="F217" s="18">
        <f t="shared" si="17"/>
        <v>-258119.2</v>
      </c>
    </row>
    <row r="218" spans="1:6" ht="25.5" x14ac:dyDescent="0.25">
      <c r="A218" s="7" t="s">
        <v>121</v>
      </c>
      <c r="B218" s="23">
        <v>97561.8</v>
      </c>
      <c r="C218" s="23">
        <v>97561.8</v>
      </c>
      <c r="D218" s="23">
        <v>110661.5</v>
      </c>
      <c r="E218" s="23">
        <v>13099.699999999997</v>
      </c>
      <c r="F218" s="17">
        <f t="shared" si="17"/>
        <v>13099.699999999997</v>
      </c>
    </row>
    <row r="219" spans="1:6" ht="38.25" x14ac:dyDescent="0.25">
      <c r="A219" s="8" t="s">
        <v>122</v>
      </c>
      <c r="B219" s="28">
        <v>68462</v>
      </c>
      <c r="C219" s="28">
        <v>68462</v>
      </c>
      <c r="D219" s="28">
        <v>77671.8</v>
      </c>
      <c r="E219" s="28">
        <v>9209.8000000000029</v>
      </c>
      <c r="F219" s="18">
        <f t="shared" si="17"/>
        <v>9209.8000000000029</v>
      </c>
    </row>
    <row r="220" spans="1:6" ht="38.25" x14ac:dyDescent="0.25">
      <c r="A220" s="8" t="s">
        <v>123</v>
      </c>
      <c r="B220" s="28">
        <v>29099.8</v>
      </c>
      <c r="C220" s="28">
        <v>29099.8</v>
      </c>
      <c r="D220" s="28">
        <v>32989.699999999997</v>
      </c>
      <c r="E220" s="28">
        <f>D220-B220</f>
        <v>3889.8999999999978</v>
      </c>
      <c r="F220" s="18">
        <f t="shared" si="17"/>
        <v>3889.8999999999978</v>
      </c>
    </row>
    <row r="221" spans="1:6" ht="25.5" x14ac:dyDescent="0.25">
      <c r="A221" s="7" t="s">
        <v>124</v>
      </c>
      <c r="B221" s="23">
        <v>103291</v>
      </c>
      <c r="C221" s="23">
        <v>103291</v>
      </c>
      <c r="D221" s="23">
        <v>110587.6</v>
      </c>
      <c r="E221" s="23">
        <f>D221-B221</f>
        <v>7296.6000000000058</v>
      </c>
      <c r="F221" s="17">
        <f t="shared" si="17"/>
        <v>7296.6000000000058</v>
      </c>
    </row>
    <row r="222" spans="1:6" ht="38.25" x14ac:dyDescent="0.25">
      <c r="A222" s="8" t="s">
        <v>125</v>
      </c>
      <c r="B222" s="28">
        <v>3187.5</v>
      </c>
      <c r="C222" s="28">
        <v>3187.5</v>
      </c>
      <c r="D222" s="28">
        <v>2952.2</v>
      </c>
      <c r="E222" s="28">
        <v>-235.30000000000018</v>
      </c>
      <c r="F222" s="18">
        <f t="shared" si="17"/>
        <v>-235.30000000000018</v>
      </c>
    </row>
    <row r="223" spans="1:6" ht="38.25" x14ac:dyDescent="0.25">
      <c r="A223" s="8" t="s">
        <v>126</v>
      </c>
      <c r="B223" s="28">
        <v>100103.5</v>
      </c>
      <c r="C223" s="28">
        <v>100103.5</v>
      </c>
      <c r="D223" s="28">
        <v>107635.40000000001</v>
      </c>
      <c r="E223" s="28">
        <v>7531.9000000000087</v>
      </c>
      <c r="F223" s="18">
        <f t="shared" si="17"/>
        <v>7531.9000000000087</v>
      </c>
    </row>
    <row r="224" spans="1:6" ht="51" x14ac:dyDescent="0.25">
      <c r="A224" s="7" t="s">
        <v>514</v>
      </c>
      <c r="B224" s="45">
        <v>5570111.5</v>
      </c>
      <c r="C224" s="17">
        <v>5425166.7999999998</v>
      </c>
      <c r="D224" s="45">
        <v>4660240.5</v>
      </c>
      <c r="E224" s="45">
        <v>-909871</v>
      </c>
      <c r="F224" s="17">
        <f>D224-C224</f>
        <v>-764926.29999999981</v>
      </c>
    </row>
    <row r="225" spans="1:6" ht="51" x14ac:dyDescent="0.25">
      <c r="A225" s="7" t="s">
        <v>478</v>
      </c>
      <c r="B225" s="45">
        <v>2973673.6</v>
      </c>
      <c r="C225" s="17">
        <v>2885793</v>
      </c>
      <c r="D225" s="45">
        <v>1666868.2</v>
      </c>
      <c r="E225" s="45">
        <v>-1306805.4000000001</v>
      </c>
      <c r="F225" s="45">
        <v>-1218924.8</v>
      </c>
    </row>
    <row r="226" spans="1:6" ht="25.5" x14ac:dyDescent="0.25">
      <c r="A226" s="8" t="s">
        <v>127</v>
      </c>
      <c r="B226" s="22">
        <v>979166</v>
      </c>
      <c r="C226" s="18">
        <v>980706.7</v>
      </c>
      <c r="D226" s="22">
        <v>596910.1</v>
      </c>
      <c r="E226" s="22">
        <v>-382255.9</v>
      </c>
      <c r="F226" s="22">
        <v>-383796.6</v>
      </c>
    </row>
    <row r="227" spans="1:6" ht="38.25" x14ac:dyDescent="0.25">
      <c r="A227" s="8" t="s">
        <v>128</v>
      </c>
      <c r="B227" s="22">
        <v>910647.5</v>
      </c>
      <c r="C227" s="18">
        <v>927162.8</v>
      </c>
      <c r="D227" s="22">
        <v>725287.8</v>
      </c>
      <c r="E227" s="22">
        <v>-185359.69999999995</v>
      </c>
      <c r="F227" s="22">
        <v>-201875</v>
      </c>
    </row>
    <row r="228" spans="1:6" ht="38.25" x14ac:dyDescent="0.25">
      <c r="A228" s="8" t="s">
        <v>129</v>
      </c>
      <c r="B228" s="22">
        <v>466146.8</v>
      </c>
      <c r="C228" s="18">
        <v>465042.9</v>
      </c>
      <c r="D228" s="22">
        <v>0</v>
      </c>
      <c r="E228" s="22">
        <v>-466146.8</v>
      </c>
      <c r="F228" s="22">
        <v>-465042.9</v>
      </c>
    </row>
    <row r="229" spans="1:6" ht="38.25" x14ac:dyDescent="0.25">
      <c r="A229" s="8" t="s">
        <v>130</v>
      </c>
      <c r="B229" s="22">
        <v>508497</v>
      </c>
      <c r="C229" s="18">
        <v>368750.9</v>
      </c>
      <c r="D229" s="22">
        <v>310118.90000000002</v>
      </c>
      <c r="E229" s="22">
        <v>-198378.09999999998</v>
      </c>
      <c r="F229" s="22">
        <v>-58632</v>
      </c>
    </row>
    <row r="230" spans="1:6" ht="38.25" x14ac:dyDescent="0.25">
      <c r="A230" s="8" t="s">
        <v>131</v>
      </c>
      <c r="B230" s="22">
        <v>12200</v>
      </c>
      <c r="C230" s="18">
        <v>12200</v>
      </c>
      <c r="D230" s="22">
        <v>9820</v>
      </c>
      <c r="E230" s="22">
        <v>-2380</v>
      </c>
      <c r="F230" s="22">
        <v>-2380</v>
      </c>
    </row>
    <row r="231" spans="1:6" ht="25.5" x14ac:dyDescent="0.25">
      <c r="A231" s="8" t="s">
        <v>132</v>
      </c>
      <c r="B231" s="22">
        <v>29604.3</v>
      </c>
      <c r="C231" s="18">
        <v>35226</v>
      </c>
      <c r="D231" s="22">
        <v>24731.4</v>
      </c>
      <c r="E231" s="22">
        <v>-4872.8999999999978</v>
      </c>
      <c r="F231" s="22">
        <v>-10494.599999999999</v>
      </c>
    </row>
    <row r="232" spans="1:6" ht="38.25" x14ac:dyDescent="0.25">
      <c r="A232" s="8" t="s">
        <v>133</v>
      </c>
      <c r="B232" s="22">
        <v>67412</v>
      </c>
      <c r="C232" s="18">
        <v>67412</v>
      </c>
      <c r="D232" s="22">
        <v>0</v>
      </c>
      <c r="E232" s="22">
        <v>-67412</v>
      </c>
      <c r="F232" s="22">
        <v>-67412</v>
      </c>
    </row>
    <row r="233" spans="1:6" ht="25.5" x14ac:dyDescent="0.25">
      <c r="A233" s="8" t="s">
        <v>134</v>
      </c>
      <c r="B233" s="22">
        <v>0</v>
      </c>
      <c r="C233" s="18">
        <v>29291</v>
      </c>
      <c r="D233" s="22">
        <v>0</v>
      </c>
      <c r="E233" s="22">
        <v>0</v>
      </c>
      <c r="F233" s="22">
        <v>-29291</v>
      </c>
    </row>
    <row r="234" spans="1:6" ht="25.5" x14ac:dyDescent="0.25">
      <c r="A234" s="7" t="s">
        <v>479</v>
      </c>
      <c r="B234" s="45">
        <v>536008.5</v>
      </c>
      <c r="C234" s="17">
        <v>547929.70000000007</v>
      </c>
      <c r="D234" s="45">
        <v>486808.5</v>
      </c>
      <c r="E234" s="45">
        <v>-49200</v>
      </c>
      <c r="F234" s="45">
        <v>-61121.20000000007</v>
      </c>
    </row>
    <row r="235" spans="1:6" ht="25.5" x14ac:dyDescent="0.25">
      <c r="A235" s="8" t="s">
        <v>135</v>
      </c>
      <c r="B235" s="22">
        <v>528258.5</v>
      </c>
      <c r="C235" s="18">
        <v>545640.30000000005</v>
      </c>
      <c r="D235" s="22">
        <v>463808.5</v>
      </c>
      <c r="E235" s="22">
        <v>-64450</v>
      </c>
      <c r="F235" s="22">
        <v>-81831.800000000047</v>
      </c>
    </row>
    <row r="236" spans="1:6" ht="63.75" x14ac:dyDescent="0.25">
      <c r="A236" s="8" t="s">
        <v>136</v>
      </c>
      <c r="B236" s="22">
        <v>6300</v>
      </c>
      <c r="C236" s="18">
        <v>0</v>
      </c>
      <c r="D236" s="22">
        <v>0</v>
      </c>
      <c r="E236" s="22">
        <v>-6300</v>
      </c>
      <c r="F236" s="22">
        <v>0</v>
      </c>
    </row>
    <row r="237" spans="1:6" ht="114.75" x14ac:dyDescent="0.25">
      <c r="A237" s="8" t="s">
        <v>137</v>
      </c>
      <c r="B237" s="22">
        <v>1450</v>
      </c>
      <c r="C237" s="18">
        <v>2289.4</v>
      </c>
      <c r="D237" s="22">
        <v>23000</v>
      </c>
      <c r="E237" s="22">
        <v>21550</v>
      </c>
      <c r="F237" s="22">
        <v>20710.599999999999</v>
      </c>
    </row>
    <row r="238" spans="1:6" ht="51" x14ac:dyDescent="0.25">
      <c r="A238" s="7" t="s">
        <v>480</v>
      </c>
      <c r="B238" s="45">
        <v>225188.8</v>
      </c>
      <c r="C238" s="17">
        <v>162188.79999999999</v>
      </c>
      <c r="D238" s="45">
        <v>211773.7</v>
      </c>
      <c r="E238" s="45">
        <v>-13415.099999999977</v>
      </c>
      <c r="F238" s="45">
        <v>49584.900000000023</v>
      </c>
    </row>
    <row r="239" spans="1:6" ht="76.5" x14ac:dyDescent="0.25">
      <c r="A239" s="8" t="s">
        <v>138</v>
      </c>
      <c r="B239" s="22">
        <v>80000</v>
      </c>
      <c r="C239" s="18">
        <v>80000</v>
      </c>
      <c r="D239" s="22">
        <v>80000</v>
      </c>
      <c r="E239" s="22">
        <v>0</v>
      </c>
      <c r="F239" s="22">
        <v>0</v>
      </c>
    </row>
    <row r="240" spans="1:6" ht="102" x14ac:dyDescent="0.25">
      <c r="A240" s="8" t="s">
        <v>139</v>
      </c>
      <c r="B240" s="22">
        <v>105188.8</v>
      </c>
      <c r="C240" s="18">
        <v>42188.800000000003</v>
      </c>
      <c r="D240" s="22">
        <v>96773.7</v>
      </c>
      <c r="E240" s="22">
        <v>-8415.1000000000058</v>
      </c>
      <c r="F240" s="22">
        <v>54584.899999999994</v>
      </c>
    </row>
    <row r="241" spans="1:6" ht="51" x14ac:dyDescent="0.25">
      <c r="A241" s="8" t="s">
        <v>140</v>
      </c>
      <c r="B241" s="22">
        <v>15000</v>
      </c>
      <c r="C241" s="18">
        <v>15000</v>
      </c>
      <c r="D241" s="22">
        <v>15000</v>
      </c>
      <c r="E241" s="22">
        <v>0</v>
      </c>
      <c r="F241" s="22">
        <v>0</v>
      </c>
    </row>
    <row r="242" spans="1:6" ht="76.5" x14ac:dyDescent="0.25">
      <c r="A242" s="8" t="s">
        <v>141</v>
      </c>
      <c r="B242" s="22">
        <v>25000</v>
      </c>
      <c r="C242" s="18">
        <v>25000</v>
      </c>
      <c r="D242" s="22">
        <v>20000</v>
      </c>
      <c r="E242" s="22">
        <v>-5000</v>
      </c>
      <c r="F242" s="22">
        <v>-5000</v>
      </c>
    </row>
    <row r="243" spans="1:6" ht="51" x14ac:dyDescent="0.25">
      <c r="A243" s="7" t="s">
        <v>481</v>
      </c>
      <c r="B243" s="45">
        <v>30600</v>
      </c>
      <c r="C243" s="17">
        <v>30600</v>
      </c>
      <c r="D243" s="45">
        <v>10360</v>
      </c>
      <c r="E243" s="45">
        <v>-20240</v>
      </c>
      <c r="F243" s="45">
        <v>-20240</v>
      </c>
    </row>
    <row r="244" spans="1:6" ht="51" x14ac:dyDescent="0.25">
      <c r="A244" s="8" t="s">
        <v>142</v>
      </c>
      <c r="B244" s="22">
        <v>30600</v>
      </c>
      <c r="C244" s="18">
        <v>30600</v>
      </c>
      <c r="D244" s="22">
        <v>10360</v>
      </c>
      <c r="E244" s="22">
        <v>-20240</v>
      </c>
      <c r="F244" s="22">
        <v>-20240</v>
      </c>
    </row>
    <row r="245" spans="1:6" ht="51" x14ac:dyDescent="0.25">
      <c r="A245" s="7" t="s">
        <v>482</v>
      </c>
      <c r="B245" s="45">
        <v>99871.4</v>
      </c>
      <c r="C245" s="17">
        <v>64871.4</v>
      </c>
      <c r="D245" s="45">
        <v>62550</v>
      </c>
      <c r="E245" s="45">
        <v>-37321.399999999994</v>
      </c>
      <c r="F245" s="45">
        <v>-2321.4000000000015</v>
      </c>
    </row>
    <row r="246" spans="1:6" ht="25.5" x14ac:dyDescent="0.25">
      <c r="A246" s="8" t="s">
        <v>134</v>
      </c>
      <c r="B246" s="22">
        <v>99871.4</v>
      </c>
      <c r="C246" s="18">
        <v>64871.4</v>
      </c>
      <c r="D246" s="22">
        <v>62550</v>
      </c>
      <c r="E246" s="22">
        <v>-37321.399999999994</v>
      </c>
      <c r="F246" s="22">
        <v>-2321.4000000000015</v>
      </c>
    </row>
    <row r="247" spans="1:6" ht="51" x14ac:dyDescent="0.25">
      <c r="A247" s="7" t="s">
        <v>483</v>
      </c>
      <c r="B247" s="45">
        <v>109464.9</v>
      </c>
      <c r="C247" s="17">
        <v>109464.9</v>
      </c>
      <c r="D247" s="45">
        <v>118996</v>
      </c>
      <c r="E247" s="45">
        <v>9531.1000000000058</v>
      </c>
      <c r="F247" s="45">
        <v>9531.1000000000058</v>
      </c>
    </row>
    <row r="248" spans="1:6" ht="43.5" customHeight="1" x14ac:dyDescent="0.25">
      <c r="A248" s="8" t="s">
        <v>143</v>
      </c>
      <c r="B248" s="22">
        <v>109464.9</v>
      </c>
      <c r="C248" s="18">
        <v>109464.9</v>
      </c>
      <c r="D248" s="22">
        <v>118996</v>
      </c>
      <c r="E248" s="22">
        <v>9531.1000000000058</v>
      </c>
      <c r="F248" s="22">
        <v>9531.1000000000058</v>
      </c>
    </row>
    <row r="249" spans="1:6" ht="25.5" x14ac:dyDescent="0.25">
      <c r="A249" s="7" t="s">
        <v>484</v>
      </c>
      <c r="B249" s="45">
        <v>1595304.3</v>
      </c>
      <c r="C249" s="17">
        <v>1624319</v>
      </c>
      <c r="D249" s="45">
        <v>1711083.5</v>
      </c>
      <c r="E249" s="45">
        <v>115779.19999999995</v>
      </c>
      <c r="F249" s="45">
        <v>86764.5</v>
      </c>
    </row>
    <row r="250" spans="1:6" ht="38.25" x14ac:dyDescent="0.25">
      <c r="A250" s="8" t="s">
        <v>144</v>
      </c>
      <c r="B250" s="22">
        <v>177175.3</v>
      </c>
      <c r="C250" s="18">
        <v>89742.399999999994</v>
      </c>
      <c r="D250" s="22">
        <v>142290</v>
      </c>
      <c r="E250" s="22">
        <v>-34885.299999999988</v>
      </c>
      <c r="F250" s="22">
        <v>52547.600000000006</v>
      </c>
    </row>
    <row r="251" spans="1:6" x14ac:dyDescent="0.25">
      <c r="A251" s="8" t="s">
        <v>145</v>
      </c>
      <c r="B251" s="22">
        <v>41926.300000000003</v>
      </c>
      <c r="C251" s="18">
        <v>43786.1</v>
      </c>
      <c r="D251" s="22">
        <v>75652.2</v>
      </c>
      <c r="E251" s="22">
        <v>33725.899999999994</v>
      </c>
      <c r="F251" s="22">
        <v>31866.1</v>
      </c>
    </row>
    <row r="252" spans="1:6" ht="25.5" x14ac:dyDescent="0.25">
      <c r="A252" s="8" t="s">
        <v>146</v>
      </c>
      <c r="B252" s="22">
        <v>39757.1</v>
      </c>
      <c r="C252" s="18">
        <v>39757.1</v>
      </c>
      <c r="D252" s="22">
        <v>11081</v>
      </c>
      <c r="E252" s="22">
        <v>-28676.1</v>
      </c>
      <c r="F252" s="22">
        <v>-28676.1</v>
      </c>
    </row>
    <row r="253" spans="1:6" ht="25.5" x14ac:dyDescent="0.25">
      <c r="A253" s="8" t="s">
        <v>147</v>
      </c>
      <c r="B253" s="22">
        <v>146388.70000000001</v>
      </c>
      <c r="C253" s="18">
        <v>30920.5</v>
      </c>
      <c r="D253" s="22">
        <v>8985.7999999999993</v>
      </c>
      <c r="E253" s="22">
        <v>-137402.90000000002</v>
      </c>
      <c r="F253" s="22">
        <v>-21934.7</v>
      </c>
    </row>
    <row r="254" spans="1:6" ht="38.25" x14ac:dyDescent="0.25">
      <c r="A254" s="8" t="s">
        <v>148</v>
      </c>
      <c r="B254" s="22">
        <v>390566.5</v>
      </c>
      <c r="C254" s="18">
        <v>585224.9</v>
      </c>
      <c r="D254" s="22">
        <v>555459</v>
      </c>
      <c r="E254" s="22">
        <v>164892.5</v>
      </c>
      <c r="F254" s="22">
        <v>-29765.900000000023</v>
      </c>
    </row>
    <row r="255" spans="1:6" ht="25.5" x14ac:dyDescent="0.25">
      <c r="A255" s="8" t="s">
        <v>149</v>
      </c>
      <c r="B255" s="22">
        <v>735266.4</v>
      </c>
      <c r="C255" s="18">
        <v>735266.4</v>
      </c>
      <c r="D255" s="22">
        <v>867240.6</v>
      </c>
      <c r="E255" s="22">
        <v>131974.19999999995</v>
      </c>
      <c r="F255" s="22">
        <v>131974.19999999995</v>
      </c>
    </row>
    <row r="256" spans="1:6" x14ac:dyDescent="0.25">
      <c r="A256" s="8" t="s">
        <v>150</v>
      </c>
      <c r="B256" s="22">
        <v>64224</v>
      </c>
      <c r="C256" s="18">
        <v>99621.6</v>
      </c>
      <c r="D256" s="22">
        <v>50374.9</v>
      </c>
      <c r="E256" s="22">
        <v>-13849.099999999999</v>
      </c>
      <c r="F256" s="22">
        <v>-49246.700000000004</v>
      </c>
    </row>
    <row r="257" spans="1:6" ht="38.25" x14ac:dyDescent="0.25">
      <c r="A257" s="7" t="s">
        <v>485</v>
      </c>
      <c r="B257" s="45">
        <v>0</v>
      </c>
      <c r="C257" s="17">
        <v>0</v>
      </c>
      <c r="D257" s="45">
        <v>391800.6</v>
      </c>
      <c r="E257" s="45">
        <v>391800.6</v>
      </c>
      <c r="F257" s="45">
        <v>391800.6</v>
      </c>
    </row>
    <row r="258" spans="1:6" ht="52.5" customHeight="1" x14ac:dyDescent="0.25">
      <c r="A258" s="8" t="s">
        <v>566</v>
      </c>
      <c r="B258" s="22">
        <v>0</v>
      </c>
      <c r="C258" s="18">
        <v>0</v>
      </c>
      <c r="D258" s="22">
        <v>311639.8</v>
      </c>
      <c r="E258" s="22">
        <v>311639.8</v>
      </c>
      <c r="F258" s="22">
        <v>311639.8</v>
      </c>
    </row>
    <row r="259" spans="1:6" ht="38.25" x14ac:dyDescent="0.25">
      <c r="A259" s="8" t="s">
        <v>133</v>
      </c>
      <c r="B259" s="22">
        <v>0</v>
      </c>
      <c r="C259" s="18">
        <v>0</v>
      </c>
      <c r="D259" s="22">
        <v>80160.800000000003</v>
      </c>
      <c r="E259" s="22">
        <v>80160.800000000003</v>
      </c>
      <c r="F259" s="22">
        <v>80160.800000000003</v>
      </c>
    </row>
    <row r="260" spans="1:6" ht="38.25" x14ac:dyDescent="0.25">
      <c r="A260" s="7" t="s">
        <v>515</v>
      </c>
      <c r="B260" s="46">
        <v>1070464.3</v>
      </c>
      <c r="C260" s="46">
        <v>1075464.3</v>
      </c>
      <c r="D260" s="46">
        <v>1068088</v>
      </c>
      <c r="E260" s="46">
        <f>D260-B260</f>
        <v>-2376.3000000000466</v>
      </c>
      <c r="F260" s="17">
        <f>D260-C260</f>
        <v>-7376.3000000000466</v>
      </c>
    </row>
    <row r="261" spans="1:6" ht="51" x14ac:dyDescent="0.25">
      <c r="A261" s="7" t="s">
        <v>151</v>
      </c>
      <c r="B261" s="46">
        <v>962995</v>
      </c>
      <c r="C261" s="46">
        <v>967995</v>
      </c>
      <c r="D261" s="46">
        <v>956631.6</v>
      </c>
      <c r="E261" s="46">
        <f t="shared" ref="E261:E266" si="18">D261-B261</f>
        <v>-6363.4000000000233</v>
      </c>
      <c r="F261" s="46">
        <f t="shared" ref="F261:F266" si="19">D261-C261</f>
        <v>-11363.400000000023</v>
      </c>
    </row>
    <row r="262" spans="1:6" ht="51" x14ac:dyDescent="0.25">
      <c r="A262" s="8" t="s">
        <v>417</v>
      </c>
      <c r="B262" s="47">
        <v>962995</v>
      </c>
      <c r="C262" s="47">
        <v>967995</v>
      </c>
      <c r="D262" s="47">
        <v>956631.6</v>
      </c>
      <c r="E262" s="47">
        <f t="shared" si="18"/>
        <v>-6363.4000000000233</v>
      </c>
      <c r="F262" s="47">
        <f t="shared" si="19"/>
        <v>-11363.400000000023</v>
      </c>
    </row>
    <row r="263" spans="1:6" ht="25.5" x14ac:dyDescent="0.25">
      <c r="A263" s="7" t="s">
        <v>152</v>
      </c>
      <c r="B263" s="46">
        <v>107469.3</v>
      </c>
      <c r="C263" s="46">
        <v>107469.3</v>
      </c>
      <c r="D263" s="46">
        <v>111456.4</v>
      </c>
      <c r="E263" s="46">
        <f t="shared" si="18"/>
        <v>3987.0999999999913</v>
      </c>
      <c r="F263" s="46">
        <f t="shared" si="19"/>
        <v>3987.0999999999913</v>
      </c>
    </row>
    <row r="264" spans="1:6" ht="51" x14ac:dyDescent="0.25">
      <c r="A264" s="8" t="s">
        <v>418</v>
      </c>
      <c r="B264" s="47" t="s">
        <v>153</v>
      </c>
      <c r="C264" s="47">
        <v>57469.3</v>
      </c>
      <c r="D264" s="47">
        <v>56456.4</v>
      </c>
      <c r="E264" s="47" t="e">
        <f t="shared" si="18"/>
        <v>#VALUE!</v>
      </c>
      <c r="F264" s="47">
        <f t="shared" si="19"/>
        <v>-1012.9000000000015</v>
      </c>
    </row>
    <row r="265" spans="1:6" ht="38.25" x14ac:dyDescent="0.25">
      <c r="A265" s="8" t="s">
        <v>419</v>
      </c>
      <c r="B265" s="47">
        <v>0</v>
      </c>
      <c r="C265" s="47">
        <v>0</v>
      </c>
      <c r="D265" s="47">
        <v>55000</v>
      </c>
      <c r="E265" s="47">
        <f t="shared" si="18"/>
        <v>55000</v>
      </c>
      <c r="F265" s="47">
        <f t="shared" si="19"/>
        <v>55000</v>
      </c>
    </row>
    <row r="266" spans="1:6" ht="102" x14ac:dyDescent="0.25">
      <c r="A266" s="8" t="s">
        <v>420</v>
      </c>
      <c r="B266" s="47">
        <v>50000</v>
      </c>
      <c r="C266" s="47">
        <v>50000</v>
      </c>
      <c r="D266" s="47">
        <v>0</v>
      </c>
      <c r="E266" s="47">
        <f t="shared" si="18"/>
        <v>-50000</v>
      </c>
      <c r="F266" s="47">
        <f t="shared" si="19"/>
        <v>-50000</v>
      </c>
    </row>
    <row r="267" spans="1:6" ht="25.5" customHeight="1" x14ac:dyDescent="0.25">
      <c r="A267" s="7" t="s">
        <v>516</v>
      </c>
      <c r="B267" s="31">
        <v>2902159.8</v>
      </c>
      <c r="C267" s="31">
        <v>13025301.833010001</v>
      </c>
      <c r="D267" s="27">
        <v>4247061.9000000004</v>
      </c>
      <c r="E267" s="46">
        <f>D267-B267</f>
        <v>1344902.1000000006</v>
      </c>
      <c r="F267" s="17">
        <f>D267-C267</f>
        <v>-8778239.9330100007</v>
      </c>
    </row>
    <row r="268" spans="1:6" ht="38.25" x14ac:dyDescent="0.25">
      <c r="A268" s="7" t="s">
        <v>545</v>
      </c>
      <c r="B268" s="31">
        <v>10000</v>
      </c>
      <c r="C268" s="31">
        <v>10000</v>
      </c>
      <c r="D268" s="31">
        <v>15300.9</v>
      </c>
      <c r="E268" s="46">
        <f t="shared" ref="E268:E304" si="20">D268-B268</f>
        <v>5300.9</v>
      </c>
      <c r="F268" s="46">
        <f t="shared" ref="F268:F304" si="21">D268-C268</f>
        <v>5300.9</v>
      </c>
    </row>
    <row r="269" spans="1:6" ht="51" x14ac:dyDescent="0.25">
      <c r="A269" s="8" t="s">
        <v>421</v>
      </c>
      <c r="B269" s="29">
        <v>10000</v>
      </c>
      <c r="C269" s="29">
        <v>8350</v>
      </c>
      <c r="D269" s="29">
        <v>5000</v>
      </c>
      <c r="E269" s="47">
        <f t="shared" si="20"/>
        <v>-5000</v>
      </c>
      <c r="F269" s="47">
        <f t="shared" si="21"/>
        <v>-3350</v>
      </c>
    </row>
    <row r="270" spans="1:6" ht="38.25" x14ac:dyDescent="0.25">
      <c r="A270" s="8" t="s">
        <v>422</v>
      </c>
      <c r="B270" s="29">
        <v>0</v>
      </c>
      <c r="C270" s="29">
        <v>1650</v>
      </c>
      <c r="D270" s="29">
        <v>10300.9</v>
      </c>
      <c r="E270" s="47">
        <f t="shared" si="20"/>
        <v>10300.9</v>
      </c>
      <c r="F270" s="47">
        <f t="shared" si="21"/>
        <v>8650.9</v>
      </c>
    </row>
    <row r="271" spans="1:6" ht="38.25" x14ac:dyDescent="0.25">
      <c r="A271" s="7" t="s">
        <v>546</v>
      </c>
      <c r="B271" s="31">
        <v>121487.2</v>
      </c>
      <c r="C271" s="31">
        <v>513409.1</v>
      </c>
      <c r="D271" s="31">
        <v>447172.8</v>
      </c>
      <c r="E271" s="46">
        <f t="shared" si="20"/>
        <v>325685.59999999998</v>
      </c>
      <c r="F271" s="46">
        <f t="shared" si="21"/>
        <v>-66236.299999999988</v>
      </c>
    </row>
    <row r="272" spans="1:6" ht="38.25" x14ac:dyDescent="0.25">
      <c r="A272" s="8" t="s">
        <v>423</v>
      </c>
      <c r="B272" s="29">
        <v>58000</v>
      </c>
      <c r="C272" s="29">
        <v>71753.5</v>
      </c>
      <c r="D272" s="29">
        <v>166097.79999999999</v>
      </c>
      <c r="E272" s="47">
        <f t="shared" si="20"/>
        <v>108097.79999999999</v>
      </c>
      <c r="F272" s="47">
        <f t="shared" si="21"/>
        <v>94344.299999999988</v>
      </c>
    </row>
    <row r="273" spans="1:6" ht="65.25" customHeight="1" x14ac:dyDescent="0.25">
      <c r="A273" s="8" t="s">
        <v>424</v>
      </c>
      <c r="B273" s="29">
        <v>55548.3</v>
      </c>
      <c r="C273" s="29">
        <v>7000</v>
      </c>
      <c r="D273" s="29">
        <v>72500</v>
      </c>
      <c r="E273" s="47">
        <f t="shared" si="20"/>
        <v>16951.699999999997</v>
      </c>
      <c r="F273" s="47">
        <f t="shared" si="21"/>
        <v>65500</v>
      </c>
    </row>
    <row r="274" spans="1:6" ht="38.25" x14ac:dyDescent="0.25">
      <c r="A274" s="8" t="s">
        <v>425</v>
      </c>
      <c r="B274" s="29">
        <v>7938.9</v>
      </c>
      <c r="C274" s="29">
        <v>7938.9</v>
      </c>
      <c r="D274" s="29">
        <v>7145</v>
      </c>
      <c r="E274" s="47">
        <f t="shared" si="20"/>
        <v>-793.89999999999964</v>
      </c>
      <c r="F274" s="47">
        <f t="shared" si="21"/>
        <v>-793.89999999999964</v>
      </c>
    </row>
    <row r="275" spans="1:6" ht="53.25" customHeight="1" x14ac:dyDescent="0.25">
      <c r="A275" s="8" t="s">
        <v>426</v>
      </c>
      <c r="B275" s="29">
        <v>0</v>
      </c>
      <c r="C275" s="29">
        <v>130000</v>
      </c>
      <c r="D275" s="29">
        <v>135000</v>
      </c>
      <c r="E275" s="47">
        <f t="shared" si="20"/>
        <v>135000</v>
      </c>
      <c r="F275" s="47">
        <f t="shared" si="21"/>
        <v>5000</v>
      </c>
    </row>
    <row r="276" spans="1:6" ht="127.5" x14ac:dyDescent="0.25">
      <c r="A276" s="8" t="s">
        <v>427</v>
      </c>
      <c r="B276" s="29">
        <v>0</v>
      </c>
      <c r="C276" s="29">
        <v>9000</v>
      </c>
      <c r="D276" s="29">
        <v>18700</v>
      </c>
      <c r="E276" s="47">
        <f t="shared" si="20"/>
        <v>18700</v>
      </c>
      <c r="F276" s="47">
        <f t="shared" si="21"/>
        <v>9700</v>
      </c>
    </row>
    <row r="277" spans="1:6" ht="25.5" x14ac:dyDescent="0.25">
      <c r="A277" s="8" t="s">
        <v>336</v>
      </c>
      <c r="B277" s="29">
        <v>0</v>
      </c>
      <c r="C277" s="29">
        <v>287716.7</v>
      </c>
      <c r="D277" s="29">
        <v>47730</v>
      </c>
      <c r="E277" s="47">
        <f t="shared" si="20"/>
        <v>47730</v>
      </c>
      <c r="F277" s="47">
        <f t="shared" si="21"/>
        <v>-239986.7</v>
      </c>
    </row>
    <row r="278" spans="1:6" ht="38.25" x14ac:dyDescent="0.25">
      <c r="A278" s="7" t="s">
        <v>547</v>
      </c>
      <c r="B278" s="31">
        <v>206235.6</v>
      </c>
      <c r="C278" s="31">
        <v>214143.1</v>
      </c>
      <c r="D278" s="31">
        <v>205446</v>
      </c>
      <c r="E278" s="46">
        <f t="shared" si="20"/>
        <v>-789.60000000000582</v>
      </c>
      <c r="F278" s="46">
        <f t="shared" si="21"/>
        <v>-8697.1000000000058</v>
      </c>
    </row>
    <row r="279" spans="1:6" ht="38.25" x14ac:dyDescent="0.25">
      <c r="A279" s="8" t="s">
        <v>428</v>
      </c>
      <c r="B279" s="29">
        <v>206235.6</v>
      </c>
      <c r="C279" s="29">
        <v>214143.1</v>
      </c>
      <c r="D279" s="29">
        <v>205446</v>
      </c>
      <c r="E279" s="47">
        <f t="shared" si="20"/>
        <v>-789.60000000000582</v>
      </c>
      <c r="F279" s="47">
        <f t="shared" si="21"/>
        <v>-8697.1000000000058</v>
      </c>
    </row>
    <row r="280" spans="1:6" ht="78" customHeight="1" x14ac:dyDescent="0.25">
      <c r="A280" s="7" t="s">
        <v>548</v>
      </c>
      <c r="B280" s="31">
        <v>138500</v>
      </c>
      <c r="C280" s="31">
        <v>1968919.8</v>
      </c>
      <c r="D280" s="31">
        <v>1500660.4</v>
      </c>
      <c r="E280" s="46">
        <f t="shared" si="20"/>
        <v>1362160.4</v>
      </c>
      <c r="F280" s="46">
        <f t="shared" si="21"/>
        <v>-468259.40000000014</v>
      </c>
    </row>
    <row r="281" spans="1:6" ht="38.25" x14ac:dyDescent="0.25">
      <c r="A281" s="8" t="s">
        <v>337</v>
      </c>
      <c r="B281" s="29">
        <v>138500</v>
      </c>
      <c r="C281" s="29">
        <v>1968919.8</v>
      </c>
      <c r="D281" s="29">
        <v>1500660.4</v>
      </c>
      <c r="E281" s="47">
        <f t="shared" si="20"/>
        <v>1362160.4</v>
      </c>
      <c r="F281" s="47">
        <f t="shared" si="21"/>
        <v>-468259.40000000014</v>
      </c>
    </row>
    <row r="282" spans="1:6" ht="80.25" customHeight="1" x14ac:dyDescent="0.25">
      <c r="A282" s="7" t="s">
        <v>549</v>
      </c>
      <c r="B282" s="31">
        <v>213988.5</v>
      </c>
      <c r="C282" s="31">
        <v>213988.5</v>
      </c>
      <c r="D282" s="31">
        <v>101778.2</v>
      </c>
      <c r="E282" s="46">
        <f t="shared" si="20"/>
        <v>-112210.3</v>
      </c>
      <c r="F282" s="46">
        <f t="shared" si="21"/>
        <v>-112210.3</v>
      </c>
    </row>
    <row r="283" spans="1:6" ht="63.75" x14ac:dyDescent="0.25">
      <c r="A283" s="8" t="s">
        <v>429</v>
      </c>
      <c r="B283" s="29">
        <v>213988.5</v>
      </c>
      <c r="C283" s="29">
        <v>213988.5</v>
      </c>
      <c r="D283" s="29">
        <v>101778.2</v>
      </c>
      <c r="E283" s="47">
        <f t="shared" si="20"/>
        <v>-112210.3</v>
      </c>
      <c r="F283" s="47">
        <f t="shared" si="21"/>
        <v>-112210.3</v>
      </c>
    </row>
    <row r="284" spans="1:6" ht="25.5" x14ac:dyDescent="0.25">
      <c r="A284" s="7" t="s">
        <v>550</v>
      </c>
      <c r="B284" s="31">
        <v>456405.7</v>
      </c>
      <c r="C284" s="31">
        <v>458432.6</v>
      </c>
      <c r="D284" s="31">
        <v>327456.5</v>
      </c>
      <c r="E284" s="46">
        <f t="shared" si="20"/>
        <v>-128949.20000000001</v>
      </c>
      <c r="F284" s="46">
        <f t="shared" si="21"/>
        <v>-130976.09999999998</v>
      </c>
    </row>
    <row r="285" spans="1:6" ht="25.5" x14ac:dyDescent="0.25">
      <c r="A285" s="8" t="s">
        <v>430</v>
      </c>
      <c r="B285" s="29">
        <v>456405.7</v>
      </c>
      <c r="C285" s="29">
        <v>458432.6</v>
      </c>
      <c r="D285" s="29">
        <v>327456.5</v>
      </c>
      <c r="E285" s="47">
        <f t="shared" si="20"/>
        <v>-128949.20000000001</v>
      </c>
      <c r="F285" s="47">
        <f t="shared" si="21"/>
        <v>-130976.09999999998</v>
      </c>
    </row>
    <row r="286" spans="1:6" ht="51" x14ac:dyDescent="0.25">
      <c r="A286" s="7" t="s">
        <v>551</v>
      </c>
      <c r="B286" s="31">
        <v>1850.6</v>
      </c>
      <c r="C286" s="31">
        <v>2500.6</v>
      </c>
      <c r="D286" s="31">
        <v>0</v>
      </c>
      <c r="E286" s="46">
        <f t="shared" si="20"/>
        <v>-1850.6</v>
      </c>
      <c r="F286" s="46">
        <f t="shared" si="21"/>
        <v>-2500.6</v>
      </c>
    </row>
    <row r="287" spans="1:6" ht="51" x14ac:dyDescent="0.25">
      <c r="A287" s="8" t="s">
        <v>431</v>
      </c>
      <c r="B287" s="29">
        <v>1850.6</v>
      </c>
      <c r="C287" s="29">
        <v>1850.6</v>
      </c>
      <c r="D287" s="29">
        <v>0</v>
      </c>
      <c r="E287" s="47">
        <f t="shared" si="20"/>
        <v>-1850.6</v>
      </c>
      <c r="F287" s="47">
        <f t="shared" si="21"/>
        <v>-1850.6</v>
      </c>
    </row>
    <row r="288" spans="1:6" ht="41.25" customHeight="1" x14ac:dyDescent="0.25">
      <c r="A288" s="8" t="s">
        <v>432</v>
      </c>
      <c r="B288" s="29">
        <v>0</v>
      </c>
      <c r="C288" s="29">
        <v>650</v>
      </c>
      <c r="D288" s="29">
        <v>0</v>
      </c>
      <c r="E288" s="47">
        <f t="shared" si="20"/>
        <v>0</v>
      </c>
      <c r="F288" s="47">
        <f t="shared" si="21"/>
        <v>-650</v>
      </c>
    </row>
    <row r="289" spans="1:6" ht="63.75" x14ac:dyDescent="0.25">
      <c r="A289" s="7" t="s">
        <v>552</v>
      </c>
      <c r="B289" s="31">
        <v>64737.3</v>
      </c>
      <c r="C289" s="31">
        <v>64737.3</v>
      </c>
      <c r="D289" s="31">
        <v>73421.899999999994</v>
      </c>
      <c r="E289" s="46">
        <f t="shared" si="20"/>
        <v>8684.5999999999913</v>
      </c>
      <c r="F289" s="46">
        <f t="shared" si="21"/>
        <v>8684.5999999999913</v>
      </c>
    </row>
    <row r="290" spans="1:6" ht="63.75" x14ac:dyDescent="0.25">
      <c r="A290" s="8" t="s">
        <v>433</v>
      </c>
      <c r="B290" s="29">
        <v>64737.3</v>
      </c>
      <c r="C290" s="29">
        <v>64737.3</v>
      </c>
      <c r="D290" s="29">
        <v>73421.899999999994</v>
      </c>
      <c r="E290" s="47">
        <f t="shared" si="20"/>
        <v>8684.5999999999913</v>
      </c>
      <c r="F290" s="47">
        <f t="shared" si="21"/>
        <v>8684.5999999999913</v>
      </c>
    </row>
    <row r="291" spans="1:6" ht="51" x14ac:dyDescent="0.25">
      <c r="A291" s="7" t="s">
        <v>553</v>
      </c>
      <c r="B291" s="31">
        <v>0</v>
      </c>
      <c r="C291" s="31">
        <v>33000</v>
      </c>
      <c r="D291" s="31">
        <v>0</v>
      </c>
      <c r="E291" s="46">
        <f t="shared" si="20"/>
        <v>0</v>
      </c>
      <c r="F291" s="46">
        <f t="shared" si="21"/>
        <v>-33000</v>
      </c>
    </row>
    <row r="292" spans="1:6" ht="89.25" x14ac:dyDescent="0.25">
      <c r="A292" s="8" t="s">
        <v>434</v>
      </c>
      <c r="B292" s="29">
        <v>0</v>
      </c>
      <c r="C292" s="29">
        <v>23000</v>
      </c>
      <c r="D292" s="29">
        <v>0</v>
      </c>
      <c r="E292" s="47">
        <f t="shared" si="20"/>
        <v>0</v>
      </c>
      <c r="F292" s="47">
        <f t="shared" si="21"/>
        <v>-23000</v>
      </c>
    </row>
    <row r="293" spans="1:6" ht="77.25" customHeight="1" x14ac:dyDescent="0.25">
      <c r="A293" s="8" t="s">
        <v>435</v>
      </c>
      <c r="B293" s="29">
        <v>0</v>
      </c>
      <c r="C293" s="29">
        <v>10000</v>
      </c>
      <c r="D293" s="29">
        <v>0</v>
      </c>
      <c r="E293" s="47">
        <f t="shared" si="20"/>
        <v>0</v>
      </c>
      <c r="F293" s="47">
        <f t="shared" si="21"/>
        <v>-10000</v>
      </c>
    </row>
    <row r="294" spans="1:6" ht="63.75" x14ac:dyDescent="0.25">
      <c r="A294" s="7" t="s">
        <v>554</v>
      </c>
      <c r="B294" s="31">
        <v>1450945.1</v>
      </c>
      <c r="C294" s="31">
        <v>1503791.1</v>
      </c>
      <c r="D294" s="31">
        <v>1509625.6</v>
      </c>
      <c r="E294" s="46">
        <f t="shared" si="20"/>
        <v>58680.5</v>
      </c>
      <c r="F294" s="46">
        <f t="shared" si="21"/>
        <v>5834.5</v>
      </c>
    </row>
    <row r="295" spans="1:6" ht="63.75" x14ac:dyDescent="0.25">
      <c r="A295" s="8" t="s">
        <v>436</v>
      </c>
      <c r="B295" s="29">
        <v>1450945.1</v>
      </c>
      <c r="C295" s="29">
        <v>1403791.1</v>
      </c>
      <c r="D295" s="29">
        <v>1263861.6000000001</v>
      </c>
      <c r="E295" s="47">
        <f t="shared" si="20"/>
        <v>-187083.5</v>
      </c>
      <c r="F295" s="47">
        <f t="shared" si="21"/>
        <v>-139929.5</v>
      </c>
    </row>
    <row r="296" spans="1:6" ht="114.75" x14ac:dyDescent="0.25">
      <c r="A296" s="8" t="s">
        <v>437</v>
      </c>
      <c r="B296" s="29">
        <v>0</v>
      </c>
      <c r="C296" s="29">
        <v>100000</v>
      </c>
      <c r="D296" s="29">
        <v>245764</v>
      </c>
      <c r="E296" s="47">
        <f t="shared" si="20"/>
        <v>245764</v>
      </c>
      <c r="F296" s="47">
        <f t="shared" si="21"/>
        <v>145764</v>
      </c>
    </row>
    <row r="297" spans="1:6" ht="89.25" x14ac:dyDescent="0.25">
      <c r="A297" s="7" t="s">
        <v>555</v>
      </c>
      <c r="B297" s="31">
        <v>169891.9</v>
      </c>
      <c r="C297" s="31">
        <v>6305639.7999999998</v>
      </c>
      <c r="D297" s="31">
        <v>0</v>
      </c>
      <c r="E297" s="46">
        <f t="shared" si="20"/>
        <v>-169891.9</v>
      </c>
      <c r="F297" s="46">
        <f t="shared" si="21"/>
        <v>-6305639.7999999998</v>
      </c>
    </row>
    <row r="298" spans="1:6" ht="89.25" x14ac:dyDescent="0.25">
      <c r="A298" s="8" t="s">
        <v>438</v>
      </c>
      <c r="B298" s="29">
        <v>169891.9</v>
      </c>
      <c r="C298" s="29">
        <v>6049698.9000000004</v>
      </c>
      <c r="D298" s="29">
        <v>0</v>
      </c>
      <c r="E298" s="47">
        <f t="shared" si="20"/>
        <v>-169891.9</v>
      </c>
      <c r="F298" s="47">
        <f t="shared" si="21"/>
        <v>-6049698.9000000004</v>
      </c>
    </row>
    <row r="299" spans="1:6" ht="76.5" x14ac:dyDescent="0.25">
      <c r="A299" s="8" t="s">
        <v>439</v>
      </c>
      <c r="B299" s="29">
        <v>0</v>
      </c>
      <c r="C299" s="29">
        <v>150000</v>
      </c>
      <c r="D299" s="29">
        <v>0</v>
      </c>
      <c r="E299" s="47">
        <f t="shared" si="20"/>
        <v>0</v>
      </c>
      <c r="F299" s="47">
        <f t="shared" si="21"/>
        <v>-150000</v>
      </c>
    </row>
    <row r="300" spans="1:6" ht="153" x14ac:dyDescent="0.25">
      <c r="A300" s="8" t="s">
        <v>440</v>
      </c>
      <c r="B300" s="29">
        <v>0</v>
      </c>
      <c r="C300" s="29">
        <v>105940.9</v>
      </c>
      <c r="D300" s="29">
        <v>0</v>
      </c>
      <c r="E300" s="47">
        <f t="shared" si="20"/>
        <v>0</v>
      </c>
      <c r="F300" s="47">
        <f t="shared" si="21"/>
        <v>-105940.9</v>
      </c>
    </row>
    <row r="301" spans="1:6" ht="63.75" x14ac:dyDescent="0.25">
      <c r="A301" s="7" t="s">
        <v>556</v>
      </c>
      <c r="B301" s="31">
        <v>68117.899999999994</v>
      </c>
      <c r="C301" s="31">
        <v>68117.899999999994</v>
      </c>
      <c r="D301" s="31">
        <v>66199.600000000006</v>
      </c>
      <c r="E301" s="46">
        <f t="shared" si="20"/>
        <v>-1918.2999999999884</v>
      </c>
      <c r="F301" s="46">
        <f t="shared" si="21"/>
        <v>-1918.2999999999884</v>
      </c>
    </row>
    <row r="302" spans="1:6" ht="76.5" x14ac:dyDescent="0.25">
      <c r="A302" s="8" t="s">
        <v>441</v>
      </c>
      <c r="B302" s="29">
        <v>68117.899999999994</v>
      </c>
      <c r="C302" s="29">
        <v>68117.899999999994</v>
      </c>
      <c r="D302" s="29">
        <v>66199.600000000006</v>
      </c>
      <c r="E302" s="47">
        <f t="shared" si="20"/>
        <v>-1918.2999999999884</v>
      </c>
      <c r="F302" s="47">
        <f t="shared" si="21"/>
        <v>-1918.2999999999884</v>
      </c>
    </row>
    <row r="303" spans="1:6" ht="38.25" x14ac:dyDescent="0.25">
      <c r="A303" s="7" t="s">
        <v>557</v>
      </c>
      <c r="B303" s="31">
        <v>0</v>
      </c>
      <c r="C303" s="31">
        <v>1668622</v>
      </c>
      <c r="D303" s="31">
        <v>0</v>
      </c>
      <c r="E303" s="46">
        <f t="shared" si="20"/>
        <v>0</v>
      </c>
      <c r="F303" s="46">
        <f t="shared" si="21"/>
        <v>-1668622</v>
      </c>
    </row>
    <row r="304" spans="1:6" ht="38.25" x14ac:dyDescent="0.25">
      <c r="A304" s="8" t="s">
        <v>442</v>
      </c>
      <c r="B304" s="29">
        <v>0</v>
      </c>
      <c r="C304" s="29">
        <v>1668622</v>
      </c>
      <c r="D304" s="29">
        <v>0</v>
      </c>
      <c r="E304" s="47">
        <f t="shared" si="20"/>
        <v>0</v>
      </c>
      <c r="F304" s="47">
        <f t="shared" si="21"/>
        <v>-1668622</v>
      </c>
    </row>
    <row r="305" spans="1:6" ht="38.25" x14ac:dyDescent="0.25">
      <c r="A305" s="7" t="s">
        <v>517</v>
      </c>
      <c r="B305" s="17">
        <v>1245208.8999999999</v>
      </c>
      <c r="C305" s="17">
        <v>1596581.6</v>
      </c>
      <c r="D305" s="24">
        <v>1513546</v>
      </c>
      <c r="E305" s="17">
        <f>D305-B305</f>
        <v>268337.10000000009</v>
      </c>
      <c r="F305" s="17">
        <f>D305-C305</f>
        <v>-83035.600000000093</v>
      </c>
    </row>
    <row r="306" spans="1:6" ht="38.25" x14ac:dyDescent="0.25">
      <c r="A306" s="7" t="s">
        <v>155</v>
      </c>
      <c r="B306" s="17">
        <v>1245208.8999999999</v>
      </c>
      <c r="C306" s="17">
        <v>1596581.6</v>
      </c>
      <c r="D306" s="24">
        <v>1513546</v>
      </c>
      <c r="E306" s="17">
        <f>D306-B306</f>
        <v>268337.10000000009</v>
      </c>
      <c r="F306" s="23" t="s">
        <v>154</v>
      </c>
    </row>
    <row r="307" spans="1:6" ht="29.25" customHeight="1" x14ac:dyDescent="0.25">
      <c r="A307" s="8" t="s">
        <v>156</v>
      </c>
      <c r="B307" s="18">
        <v>1220208.8999999999</v>
      </c>
      <c r="C307" s="18">
        <v>1596581.6</v>
      </c>
      <c r="D307" s="18">
        <v>1488546</v>
      </c>
      <c r="E307" s="18">
        <f>D307-B307</f>
        <v>268337.10000000009</v>
      </c>
      <c r="F307" s="18" t="s">
        <v>157</v>
      </c>
    </row>
    <row r="308" spans="1:6" ht="41.25" customHeight="1" x14ac:dyDescent="0.25">
      <c r="A308" s="8" t="s">
        <v>158</v>
      </c>
      <c r="B308" s="18">
        <v>25000</v>
      </c>
      <c r="C308" s="18">
        <v>0</v>
      </c>
      <c r="D308" s="18" t="s">
        <v>159</v>
      </c>
      <c r="E308" s="18">
        <v>0</v>
      </c>
      <c r="F308" s="18">
        <v>25000</v>
      </c>
    </row>
    <row r="309" spans="1:6" ht="25.5" customHeight="1" x14ac:dyDescent="0.25">
      <c r="A309" s="7" t="s">
        <v>518</v>
      </c>
      <c r="B309" s="17">
        <v>2027258.8</v>
      </c>
      <c r="C309" s="17">
        <v>2179039.2000000002</v>
      </c>
      <c r="D309" s="17">
        <v>1622884.1</v>
      </c>
      <c r="E309" s="17">
        <f>D309-B309</f>
        <v>-404374.69999999995</v>
      </c>
      <c r="F309" s="17">
        <f>D309-C309</f>
        <v>-556155.10000000009</v>
      </c>
    </row>
    <row r="310" spans="1:6" ht="63.75" x14ac:dyDescent="0.25">
      <c r="A310" s="7" t="s">
        <v>472</v>
      </c>
      <c r="B310" s="17">
        <v>1636352.9</v>
      </c>
      <c r="C310" s="17">
        <v>1642923.7</v>
      </c>
      <c r="D310" s="17">
        <v>1197919.1000000001</v>
      </c>
      <c r="E310" s="17">
        <f>D310-B310</f>
        <v>-438433.79999999981</v>
      </c>
      <c r="F310" s="17">
        <f>D310-C310</f>
        <v>-445004.59999999986</v>
      </c>
    </row>
    <row r="311" spans="1:6" ht="76.5" x14ac:dyDescent="0.25">
      <c r="A311" s="8" t="s">
        <v>160</v>
      </c>
      <c r="B311" s="18">
        <v>190478.3</v>
      </c>
      <c r="C311" s="18">
        <v>150478.29999999999</v>
      </c>
      <c r="D311" s="18">
        <v>140437.29999999999</v>
      </c>
      <c r="E311" s="18">
        <f>D311-B311</f>
        <v>-50041</v>
      </c>
      <c r="F311" s="18">
        <f t="shared" ref="F311:F333" si="22">D311-C311</f>
        <v>-10041</v>
      </c>
    </row>
    <row r="312" spans="1:6" ht="51" x14ac:dyDescent="0.25">
      <c r="A312" s="8" t="s">
        <v>161</v>
      </c>
      <c r="B312" s="18">
        <v>13076.4</v>
      </c>
      <c r="C312" s="18">
        <v>13076.4</v>
      </c>
      <c r="D312" s="18">
        <v>11136.9</v>
      </c>
      <c r="E312" s="18">
        <f t="shared" ref="E312:E333" si="23">D312-B312</f>
        <v>-1939.5</v>
      </c>
      <c r="F312" s="18">
        <f t="shared" si="22"/>
        <v>-1939.5</v>
      </c>
    </row>
    <row r="313" spans="1:6" ht="76.5" x14ac:dyDescent="0.25">
      <c r="A313" s="8" t="s">
        <v>162</v>
      </c>
      <c r="B313" s="18">
        <v>1.7</v>
      </c>
      <c r="C313" s="18">
        <v>1.7</v>
      </c>
      <c r="D313" s="18">
        <v>1.4</v>
      </c>
      <c r="E313" s="18">
        <f t="shared" si="23"/>
        <v>-0.30000000000000004</v>
      </c>
      <c r="F313" s="18">
        <f t="shared" si="22"/>
        <v>-0.30000000000000004</v>
      </c>
    </row>
    <row r="314" spans="1:6" ht="63.75" x14ac:dyDescent="0.25">
      <c r="A314" s="8" t="s">
        <v>163</v>
      </c>
      <c r="B314" s="18">
        <v>1000</v>
      </c>
      <c r="C314" s="18">
        <v>1000</v>
      </c>
      <c r="D314" s="18">
        <v>650</v>
      </c>
      <c r="E314" s="18">
        <f t="shared" si="23"/>
        <v>-350</v>
      </c>
      <c r="F314" s="18">
        <f t="shared" si="22"/>
        <v>-350</v>
      </c>
    </row>
    <row r="315" spans="1:6" ht="76.5" x14ac:dyDescent="0.25">
      <c r="A315" s="8" t="s">
        <v>164</v>
      </c>
      <c r="B315" s="18">
        <v>209.5</v>
      </c>
      <c r="C315" s="18">
        <v>714.1</v>
      </c>
      <c r="D315" s="18">
        <v>178.1</v>
      </c>
      <c r="E315" s="18">
        <f t="shared" si="23"/>
        <v>-31.400000000000006</v>
      </c>
      <c r="F315" s="18">
        <f t="shared" si="22"/>
        <v>-536</v>
      </c>
    </row>
    <row r="316" spans="1:6" ht="53.25" customHeight="1" x14ac:dyDescent="0.25">
      <c r="A316" s="8" t="s">
        <v>165</v>
      </c>
      <c r="B316" s="18">
        <v>1239587</v>
      </c>
      <c r="C316" s="18">
        <v>1226603.2</v>
      </c>
      <c r="D316" s="18">
        <v>967376</v>
      </c>
      <c r="E316" s="18">
        <f t="shared" si="23"/>
        <v>-272211</v>
      </c>
      <c r="F316" s="18">
        <f t="shared" si="22"/>
        <v>-259227.19999999995</v>
      </c>
    </row>
    <row r="317" spans="1:6" ht="76.5" x14ac:dyDescent="0.25">
      <c r="A317" s="8" t="s">
        <v>166</v>
      </c>
      <c r="B317" s="18">
        <v>192000</v>
      </c>
      <c r="C317" s="18">
        <v>192000</v>
      </c>
      <c r="D317" s="18">
        <v>0</v>
      </c>
      <c r="E317" s="18">
        <f t="shared" si="23"/>
        <v>-192000</v>
      </c>
      <c r="F317" s="18">
        <f t="shared" si="22"/>
        <v>-192000</v>
      </c>
    </row>
    <row r="318" spans="1:6" ht="51" x14ac:dyDescent="0.25">
      <c r="A318" s="8" t="s">
        <v>167</v>
      </c>
      <c r="B318" s="18">
        <v>0</v>
      </c>
      <c r="C318" s="18">
        <v>45000</v>
      </c>
      <c r="D318" s="18">
        <v>67998.399999999994</v>
      </c>
      <c r="E318" s="18">
        <f t="shared" si="23"/>
        <v>67998.399999999994</v>
      </c>
      <c r="F318" s="18">
        <f t="shared" si="22"/>
        <v>22998.399999999994</v>
      </c>
    </row>
    <row r="319" spans="1:6" ht="51" x14ac:dyDescent="0.25">
      <c r="A319" s="8" t="s">
        <v>168</v>
      </c>
      <c r="B319" s="18">
        <v>0</v>
      </c>
      <c r="C319" s="18">
        <v>14050</v>
      </c>
      <c r="D319" s="22">
        <v>0</v>
      </c>
      <c r="E319" s="18">
        <f t="shared" si="23"/>
        <v>0</v>
      </c>
      <c r="F319" s="18">
        <f t="shared" si="22"/>
        <v>-14050</v>
      </c>
    </row>
    <row r="320" spans="1:6" ht="38.25" x14ac:dyDescent="0.25">
      <c r="A320" s="8" t="s">
        <v>169</v>
      </c>
      <c r="B320" s="18">
        <v>0</v>
      </c>
      <c r="C320" s="18">
        <v>0</v>
      </c>
      <c r="D320" s="18">
        <v>10141</v>
      </c>
      <c r="E320" s="18">
        <f t="shared" si="23"/>
        <v>10141</v>
      </c>
      <c r="F320" s="18">
        <f t="shared" si="22"/>
        <v>10141</v>
      </c>
    </row>
    <row r="321" spans="1:6" ht="69" customHeight="1" x14ac:dyDescent="0.25">
      <c r="A321" s="7" t="s">
        <v>558</v>
      </c>
      <c r="B321" s="17">
        <v>60714</v>
      </c>
      <c r="C321" s="17">
        <v>62214</v>
      </c>
      <c r="D321" s="17">
        <v>70716</v>
      </c>
      <c r="E321" s="17">
        <f t="shared" si="23"/>
        <v>10002</v>
      </c>
      <c r="F321" s="17">
        <f t="shared" si="22"/>
        <v>8502</v>
      </c>
    </row>
    <row r="322" spans="1:6" ht="66.75" customHeight="1" x14ac:dyDescent="0.25">
      <c r="A322" s="8" t="s">
        <v>170</v>
      </c>
      <c r="B322" s="18">
        <v>60714</v>
      </c>
      <c r="C322" s="18">
        <v>62214</v>
      </c>
      <c r="D322" s="18">
        <v>70716</v>
      </c>
      <c r="E322" s="18">
        <v>10002</v>
      </c>
      <c r="F322" s="18">
        <v>8502</v>
      </c>
    </row>
    <row r="323" spans="1:6" ht="38.25" x14ac:dyDescent="0.25">
      <c r="A323" s="7" t="s">
        <v>559</v>
      </c>
      <c r="B323" s="17">
        <v>11868.4</v>
      </c>
      <c r="C323" s="17">
        <v>11868.4</v>
      </c>
      <c r="D323" s="17">
        <v>10408.1</v>
      </c>
      <c r="E323" s="17">
        <f t="shared" si="23"/>
        <v>-1460.2999999999993</v>
      </c>
      <c r="F323" s="17">
        <f t="shared" si="22"/>
        <v>-1460.2999999999993</v>
      </c>
    </row>
    <row r="324" spans="1:6" ht="89.25" x14ac:dyDescent="0.25">
      <c r="A324" s="8" t="s">
        <v>171</v>
      </c>
      <c r="B324" s="18">
        <v>6068.4</v>
      </c>
      <c r="C324" s="18">
        <v>6068.4</v>
      </c>
      <c r="D324" s="18">
        <v>5158.1000000000004</v>
      </c>
      <c r="E324" s="18">
        <f t="shared" si="23"/>
        <v>-910.29999999999927</v>
      </c>
      <c r="F324" s="18">
        <f t="shared" si="22"/>
        <v>-910.29999999999927</v>
      </c>
    </row>
    <row r="325" spans="1:6" ht="51" x14ac:dyDescent="0.25">
      <c r="A325" s="8" t="s">
        <v>172</v>
      </c>
      <c r="B325" s="18">
        <v>1500</v>
      </c>
      <c r="C325" s="18">
        <v>1500</v>
      </c>
      <c r="D325" s="18">
        <v>1380</v>
      </c>
      <c r="E325" s="18">
        <f t="shared" si="23"/>
        <v>-120</v>
      </c>
      <c r="F325" s="18">
        <f t="shared" si="22"/>
        <v>-120</v>
      </c>
    </row>
    <row r="326" spans="1:6" ht="114.75" x14ac:dyDescent="0.25">
      <c r="A326" s="8" t="s">
        <v>173</v>
      </c>
      <c r="B326" s="18">
        <v>4300</v>
      </c>
      <c r="C326" s="18">
        <v>4300</v>
      </c>
      <c r="D326" s="18">
        <v>3870</v>
      </c>
      <c r="E326" s="18">
        <f t="shared" si="23"/>
        <v>-430</v>
      </c>
      <c r="F326" s="18">
        <f t="shared" si="22"/>
        <v>-430</v>
      </c>
    </row>
    <row r="327" spans="1:6" ht="38.25" x14ac:dyDescent="0.25">
      <c r="A327" s="7" t="s">
        <v>560</v>
      </c>
      <c r="B327" s="17">
        <v>91691.5</v>
      </c>
      <c r="C327" s="17">
        <v>235401.1</v>
      </c>
      <c r="D327" s="17">
        <v>107172.9</v>
      </c>
      <c r="E327" s="17">
        <f t="shared" si="23"/>
        <v>15481.399999999994</v>
      </c>
      <c r="F327" s="17">
        <f t="shared" si="22"/>
        <v>-128228.20000000001</v>
      </c>
    </row>
    <row r="328" spans="1:6" ht="25.5" x14ac:dyDescent="0.25">
      <c r="A328" s="8" t="s">
        <v>338</v>
      </c>
      <c r="B328" s="18">
        <v>1353.8</v>
      </c>
      <c r="C328" s="18">
        <v>1353.8</v>
      </c>
      <c r="D328" s="18">
        <v>107172.9</v>
      </c>
      <c r="E328" s="18">
        <f t="shared" si="23"/>
        <v>105819.09999999999</v>
      </c>
      <c r="F328" s="18">
        <f t="shared" si="22"/>
        <v>105819.09999999999</v>
      </c>
    </row>
    <row r="329" spans="1:6" ht="32.25" customHeight="1" x14ac:dyDescent="0.25">
      <c r="A329" s="8" t="s">
        <v>174</v>
      </c>
      <c r="B329" s="18">
        <v>41757.800000000003</v>
      </c>
      <c r="C329" s="48">
        <v>160467.4</v>
      </c>
      <c r="D329" s="18">
        <v>0</v>
      </c>
      <c r="E329" s="18">
        <f t="shared" si="23"/>
        <v>-41757.800000000003</v>
      </c>
      <c r="F329" s="18">
        <f t="shared" si="22"/>
        <v>-160467.4</v>
      </c>
    </row>
    <row r="330" spans="1:6" ht="103.5" customHeight="1" x14ac:dyDescent="0.25">
      <c r="A330" s="8" t="s">
        <v>175</v>
      </c>
      <c r="B330" s="18">
        <v>48579.9</v>
      </c>
      <c r="C330" s="18">
        <v>73579.899999999994</v>
      </c>
      <c r="D330" s="18">
        <v>0</v>
      </c>
      <c r="E330" s="18">
        <f t="shared" si="23"/>
        <v>-48579.9</v>
      </c>
      <c r="F330" s="18">
        <f t="shared" si="22"/>
        <v>-73579.899999999994</v>
      </c>
    </row>
    <row r="331" spans="1:6" ht="51" x14ac:dyDescent="0.25">
      <c r="A331" s="7" t="s">
        <v>561</v>
      </c>
      <c r="B331" s="17">
        <v>226632</v>
      </c>
      <c r="C331" s="17">
        <v>226632</v>
      </c>
      <c r="D331" s="17">
        <v>236668</v>
      </c>
      <c r="E331" s="17">
        <f t="shared" si="23"/>
        <v>10036</v>
      </c>
      <c r="F331" s="17">
        <f t="shared" si="22"/>
        <v>10036</v>
      </c>
    </row>
    <row r="332" spans="1:6" ht="51" x14ac:dyDescent="0.25">
      <c r="A332" s="8" t="s">
        <v>176</v>
      </c>
      <c r="B332" s="18">
        <v>6498</v>
      </c>
      <c r="C332" s="18">
        <v>6498</v>
      </c>
      <c r="D332" s="18">
        <v>5523.3</v>
      </c>
      <c r="E332" s="18">
        <f t="shared" si="23"/>
        <v>-974.69999999999982</v>
      </c>
      <c r="F332" s="18">
        <f t="shared" si="22"/>
        <v>-974.69999999999982</v>
      </c>
    </row>
    <row r="333" spans="1:6" ht="89.25" x14ac:dyDescent="0.25">
      <c r="A333" s="8" t="s">
        <v>177</v>
      </c>
      <c r="B333" s="18">
        <v>220134</v>
      </c>
      <c r="C333" s="18">
        <v>220134</v>
      </c>
      <c r="D333" s="18">
        <v>231144.7</v>
      </c>
      <c r="E333" s="18">
        <f t="shared" si="23"/>
        <v>11010.700000000012</v>
      </c>
      <c r="F333" s="18">
        <f t="shared" si="22"/>
        <v>11010.700000000012</v>
      </c>
    </row>
    <row r="334" spans="1:6" ht="51" x14ac:dyDescent="0.25">
      <c r="A334" s="7" t="s">
        <v>519</v>
      </c>
      <c r="B334" s="17">
        <v>7886957.5999999996</v>
      </c>
      <c r="C334" s="17">
        <v>8585764.5</v>
      </c>
      <c r="D334" s="17">
        <v>8418543.8000000007</v>
      </c>
      <c r="E334" s="17">
        <f>D334-B334</f>
        <v>531586.20000000112</v>
      </c>
      <c r="F334" s="17">
        <f>D334-C334</f>
        <v>-167220.69999999925</v>
      </c>
    </row>
    <row r="335" spans="1:6" ht="51" x14ac:dyDescent="0.25">
      <c r="A335" s="7" t="s">
        <v>486</v>
      </c>
      <c r="B335" s="17">
        <v>3294190.3</v>
      </c>
      <c r="C335" s="17">
        <v>3865237.2</v>
      </c>
      <c r="D335" s="17">
        <v>2466553.2000000002</v>
      </c>
      <c r="E335" s="17">
        <f>D335-B335</f>
        <v>-827637.09999999963</v>
      </c>
      <c r="F335" s="17">
        <f>D335-C335</f>
        <v>-1398684</v>
      </c>
    </row>
    <row r="336" spans="1:6" ht="51" x14ac:dyDescent="0.25">
      <c r="A336" s="8" t="s">
        <v>178</v>
      </c>
      <c r="B336" s="18">
        <v>429696.2</v>
      </c>
      <c r="C336" s="18">
        <v>417211.4</v>
      </c>
      <c r="D336" s="18">
        <v>371791.1</v>
      </c>
      <c r="E336" s="18">
        <f>D336-B336</f>
        <v>-57905.100000000035</v>
      </c>
      <c r="F336" s="18">
        <f t="shared" ref="F336:F367" si="24">D336-C336</f>
        <v>-45420.300000000047</v>
      </c>
    </row>
    <row r="337" spans="1:6" ht="38.25" x14ac:dyDescent="0.25">
      <c r="A337" s="8" t="s">
        <v>179</v>
      </c>
      <c r="B337" s="18">
        <v>114679.3</v>
      </c>
      <c r="C337" s="18">
        <v>114679.3</v>
      </c>
      <c r="D337" s="18">
        <v>127740.1</v>
      </c>
      <c r="E337" s="18">
        <f t="shared" ref="E337:E367" si="25">D337-B337</f>
        <v>13060.800000000003</v>
      </c>
      <c r="F337" s="18">
        <f t="shared" si="24"/>
        <v>13060.800000000003</v>
      </c>
    </row>
    <row r="338" spans="1:6" ht="102" x14ac:dyDescent="0.25">
      <c r="A338" s="8" t="s">
        <v>180</v>
      </c>
      <c r="B338" s="18">
        <v>100069.3</v>
      </c>
      <c r="C338" s="18">
        <v>100069.3</v>
      </c>
      <c r="D338" s="18">
        <v>80055.399999999994</v>
      </c>
      <c r="E338" s="18">
        <f t="shared" si="25"/>
        <v>-20013.900000000009</v>
      </c>
      <c r="F338" s="18">
        <f t="shared" si="24"/>
        <v>-20013.900000000009</v>
      </c>
    </row>
    <row r="339" spans="1:6" ht="76.5" x14ac:dyDescent="0.25">
      <c r="A339" s="8" t="s">
        <v>181</v>
      </c>
      <c r="B339" s="18">
        <v>2649745.5</v>
      </c>
      <c r="C339" s="18">
        <v>3233277.2</v>
      </c>
      <c r="D339" s="18">
        <v>1886966.6</v>
      </c>
      <c r="E339" s="18">
        <f t="shared" si="25"/>
        <v>-762778.89999999991</v>
      </c>
      <c r="F339" s="18">
        <f t="shared" si="24"/>
        <v>-1346310.6</v>
      </c>
    </row>
    <row r="340" spans="1:6" ht="51" x14ac:dyDescent="0.25">
      <c r="A340" s="7" t="s">
        <v>487</v>
      </c>
      <c r="B340" s="17">
        <v>70861.2</v>
      </c>
      <c r="C340" s="17">
        <v>70861.2</v>
      </c>
      <c r="D340" s="17">
        <v>83379.3</v>
      </c>
      <c r="E340" s="17">
        <f t="shared" si="25"/>
        <v>12518.100000000006</v>
      </c>
      <c r="F340" s="17">
        <f t="shared" si="24"/>
        <v>12518.100000000006</v>
      </c>
    </row>
    <row r="341" spans="1:6" ht="51" x14ac:dyDescent="0.25">
      <c r="A341" s="8" t="s">
        <v>182</v>
      </c>
      <c r="B341" s="18">
        <v>70861.2</v>
      </c>
      <c r="C341" s="18">
        <v>70861.2</v>
      </c>
      <c r="D341" s="18">
        <v>83379.3</v>
      </c>
      <c r="E341" s="18">
        <f t="shared" si="25"/>
        <v>12518.100000000006</v>
      </c>
      <c r="F341" s="18">
        <f t="shared" si="24"/>
        <v>12518.100000000006</v>
      </c>
    </row>
    <row r="342" spans="1:6" ht="38.25" x14ac:dyDescent="0.25">
      <c r="A342" s="7" t="s">
        <v>488</v>
      </c>
      <c r="B342" s="17">
        <v>795678.5</v>
      </c>
      <c r="C342" s="17">
        <v>926699.6</v>
      </c>
      <c r="D342" s="17">
        <v>999502.9</v>
      </c>
      <c r="E342" s="17">
        <f t="shared" si="25"/>
        <v>203824.40000000002</v>
      </c>
      <c r="F342" s="17">
        <f t="shared" si="24"/>
        <v>72803.300000000047</v>
      </c>
    </row>
    <row r="343" spans="1:6" ht="76.5" x14ac:dyDescent="0.25">
      <c r="A343" s="8" t="s">
        <v>183</v>
      </c>
      <c r="B343" s="49">
        <v>795678.5</v>
      </c>
      <c r="C343" s="18">
        <v>906189.2</v>
      </c>
      <c r="D343" s="18">
        <v>967418.9</v>
      </c>
      <c r="E343" s="18">
        <f t="shared" si="25"/>
        <v>171740.40000000002</v>
      </c>
      <c r="F343" s="18">
        <f t="shared" si="24"/>
        <v>61229.70000000007</v>
      </c>
    </row>
    <row r="344" spans="1:6" ht="91.5" customHeight="1" x14ac:dyDescent="0.25">
      <c r="A344" s="8" t="s">
        <v>184</v>
      </c>
      <c r="B344" s="50">
        <v>0</v>
      </c>
      <c r="C344" s="18">
        <v>20510.400000000001</v>
      </c>
      <c r="D344" s="18">
        <v>32084</v>
      </c>
      <c r="E344" s="18">
        <f t="shared" si="25"/>
        <v>32084</v>
      </c>
      <c r="F344" s="18">
        <f t="shared" si="24"/>
        <v>11573.599999999999</v>
      </c>
    </row>
    <row r="345" spans="1:6" ht="51" x14ac:dyDescent="0.25">
      <c r="A345" s="7" t="s">
        <v>489</v>
      </c>
      <c r="B345" s="17">
        <v>264861.8</v>
      </c>
      <c r="C345" s="17">
        <v>259861.8</v>
      </c>
      <c r="D345" s="17">
        <v>188501.2</v>
      </c>
      <c r="E345" s="17">
        <f t="shared" si="25"/>
        <v>-76360.599999999977</v>
      </c>
      <c r="F345" s="17">
        <f t="shared" si="24"/>
        <v>-71360.599999999977</v>
      </c>
    </row>
    <row r="346" spans="1:6" x14ac:dyDescent="0.25">
      <c r="A346" s="13" t="s">
        <v>185</v>
      </c>
      <c r="B346" s="18">
        <v>240086.2</v>
      </c>
      <c r="C346" s="18">
        <v>235086.2</v>
      </c>
      <c r="D346" s="18">
        <v>151984.79999999999</v>
      </c>
      <c r="E346" s="18">
        <f t="shared" si="25"/>
        <v>-88101.400000000023</v>
      </c>
      <c r="F346" s="18">
        <f t="shared" si="24"/>
        <v>-83101.400000000023</v>
      </c>
    </row>
    <row r="347" spans="1:6" ht="25.5" x14ac:dyDescent="0.25">
      <c r="A347" s="8" t="s">
        <v>186</v>
      </c>
      <c r="B347" s="18">
        <v>23625.599999999999</v>
      </c>
      <c r="C347" s="18">
        <v>23625.599999999999</v>
      </c>
      <c r="D347" s="18">
        <v>35366.400000000001</v>
      </c>
      <c r="E347" s="18">
        <f t="shared" si="25"/>
        <v>11740.800000000003</v>
      </c>
      <c r="F347" s="18">
        <f t="shared" si="24"/>
        <v>11740.800000000003</v>
      </c>
    </row>
    <row r="348" spans="1:6" ht="38.25" x14ac:dyDescent="0.25">
      <c r="A348" s="8" t="s">
        <v>187</v>
      </c>
      <c r="B348" s="18">
        <v>1150</v>
      </c>
      <c r="C348" s="18">
        <v>1150</v>
      </c>
      <c r="D348" s="18">
        <v>1150</v>
      </c>
      <c r="E348" s="18">
        <f t="shared" si="25"/>
        <v>0</v>
      </c>
      <c r="F348" s="18">
        <f t="shared" si="24"/>
        <v>0</v>
      </c>
    </row>
    <row r="349" spans="1:6" x14ac:dyDescent="0.25">
      <c r="A349" s="14" t="s">
        <v>490</v>
      </c>
      <c r="B349" s="17">
        <v>2412599.4</v>
      </c>
      <c r="C349" s="17">
        <v>2459418.2000000002</v>
      </c>
      <c r="D349" s="17">
        <v>2947169.2</v>
      </c>
      <c r="E349" s="17">
        <f t="shared" si="25"/>
        <v>534569.80000000028</v>
      </c>
      <c r="F349" s="17">
        <f t="shared" si="24"/>
        <v>487751</v>
      </c>
    </row>
    <row r="350" spans="1:6" x14ac:dyDescent="0.25">
      <c r="A350" s="8" t="s">
        <v>188</v>
      </c>
      <c r="B350" s="18">
        <v>1681930.2</v>
      </c>
      <c r="C350" s="18">
        <v>1681930.2</v>
      </c>
      <c r="D350" s="18">
        <v>2213405.7000000002</v>
      </c>
      <c r="E350" s="18">
        <f t="shared" si="25"/>
        <v>531475.50000000023</v>
      </c>
      <c r="F350" s="18">
        <f t="shared" si="24"/>
        <v>531475.50000000023</v>
      </c>
    </row>
    <row r="351" spans="1:6" ht="38.25" x14ac:dyDescent="0.25">
      <c r="A351" s="8" t="s">
        <v>189</v>
      </c>
      <c r="B351" s="18">
        <v>712669.2</v>
      </c>
      <c r="C351" s="18">
        <v>759488</v>
      </c>
      <c r="D351" s="18">
        <v>714563.5</v>
      </c>
      <c r="E351" s="18">
        <f t="shared" si="25"/>
        <v>1894.3000000000466</v>
      </c>
      <c r="F351" s="18">
        <f t="shared" si="24"/>
        <v>-44924.5</v>
      </c>
    </row>
    <row r="352" spans="1:6" ht="25.5" x14ac:dyDescent="0.25">
      <c r="A352" s="8" t="s">
        <v>190</v>
      </c>
      <c r="B352" s="18">
        <v>18000</v>
      </c>
      <c r="C352" s="18">
        <v>18000</v>
      </c>
      <c r="D352" s="18">
        <v>17000</v>
      </c>
      <c r="E352" s="18">
        <f t="shared" si="25"/>
        <v>-1000</v>
      </c>
      <c r="F352" s="18">
        <f t="shared" si="24"/>
        <v>-1000</v>
      </c>
    </row>
    <row r="353" spans="1:6" ht="38.25" x14ac:dyDescent="0.25">
      <c r="A353" s="8" t="s">
        <v>191</v>
      </c>
      <c r="B353" s="50">
        <v>0</v>
      </c>
      <c r="C353" s="18">
        <v>0</v>
      </c>
      <c r="D353" s="18">
        <v>2200</v>
      </c>
      <c r="E353" s="18">
        <f t="shared" si="25"/>
        <v>2200</v>
      </c>
      <c r="F353" s="18">
        <f t="shared" si="24"/>
        <v>2200</v>
      </c>
    </row>
    <row r="354" spans="1:6" ht="38.25" x14ac:dyDescent="0.25">
      <c r="A354" s="7" t="s">
        <v>491</v>
      </c>
      <c r="B354" s="17">
        <v>723639.4</v>
      </c>
      <c r="C354" s="17">
        <v>415368.1</v>
      </c>
      <c r="D354" s="17">
        <v>795014.6</v>
      </c>
      <c r="E354" s="17">
        <f t="shared" si="25"/>
        <v>71375.199999999953</v>
      </c>
      <c r="F354" s="17">
        <f t="shared" si="24"/>
        <v>379646.5</v>
      </c>
    </row>
    <row r="355" spans="1:6" ht="63.75" x14ac:dyDescent="0.25">
      <c r="A355" s="8" t="s">
        <v>192</v>
      </c>
      <c r="B355" s="18">
        <v>8704</v>
      </c>
      <c r="C355" s="18">
        <v>8704</v>
      </c>
      <c r="D355" s="18">
        <v>7908.4</v>
      </c>
      <c r="E355" s="18">
        <f t="shared" si="25"/>
        <v>-795.60000000000036</v>
      </c>
      <c r="F355" s="18">
        <f t="shared" si="24"/>
        <v>-795.60000000000036</v>
      </c>
    </row>
    <row r="356" spans="1:6" ht="76.5" x14ac:dyDescent="0.25">
      <c r="A356" s="8" t="s">
        <v>193</v>
      </c>
      <c r="B356" s="18">
        <v>2868.4</v>
      </c>
      <c r="C356" s="18">
        <v>1800</v>
      </c>
      <c r="D356" s="18">
        <v>2438.1</v>
      </c>
      <c r="E356" s="18">
        <f t="shared" si="25"/>
        <v>-430.30000000000018</v>
      </c>
      <c r="F356" s="18">
        <f t="shared" si="24"/>
        <v>638.09999999999991</v>
      </c>
    </row>
    <row r="357" spans="1:6" ht="38.25" x14ac:dyDescent="0.25">
      <c r="A357" s="8" t="s">
        <v>194</v>
      </c>
      <c r="B357" s="18">
        <v>114904.9</v>
      </c>
      <c r="C357" s="18">
        <v>114904.9</v>
      </c>
      <c r="D357" s="18">
        <v>91923.9</v>
      </c>
      <c r="E357" s="18">
        <f t="shared" si="25"/>
        <v>-22981</v>
      </c>
      <c r="F357" s="18">
        <f t="shared" si="24"/>
        <v>-22981</v>
      </c>
    </row>
    <row r="358" spans="1:6" ht="51" x14ac:dyDescent="0.25">
      <c r="A358" s="8" t="s">
        <v>195</v>
      </c>
      <c r="B358" s="18">
        <v>4300</v>
      </c>
      <c r="C358" s="18">
        <v>2516.5</v>
      </c>
      <c r="D358" s="18">
        <v>3655</v>
      </c>
      <c r="E358" s="18">
        <f t="shared" si="25"/>
        <v>-645</v>
      </c>
      <c r="F358" s="18">
        <f t="shared" si="24"/>
        <v>1138.5</v>
      </c>
    </row>
    <row r="359" spans="1:6" ht="51" x14ac:dyDescent="0.25">
      <c r="A359" s="8" t="s">
        <v>196</v>
      </c>
      <c r="B359" s="18">
        <v>130659.3</v>
      </c>
      <c r="C359" s="18">
        <v>105659.3</v>
      </c>
      <c r="D359" s="18">
        <v>108685.3</v>
      </c>
      <c r="E359" s="18">
        <f t="shared" si="25"/>
        <v>-21974</v>
      </c>
      <c r="F359" s="18">
        <f t="shared" si="24"/>
        <v>3026</v>
      </c>
    </row>
    <row r="360" spans="1:6" ht="25.5" x14ac:dyDescent="0.25">
      <c r="A360" s="8" t="s">
        <v>197</v>
      </c>
      <c r="B360" s="18">
        <v>78302.8</v>
      </c>
      <c r="C360" s="18">
        <v>83979.8</v>
      </c>
      <c r="D360" s="18">
        <v>273283.90000000002</v>
      </c>
      <c r="E360" s="18">
        <f t="shared" si="25"/>
        <v>194981.10000000003</v>
      </c>
      <c r="F360" s="18">
        <f t="shared" si="24"/>
        <v>189304.10000000003</v>
      </c>
    </row>
    <row r="361" spans="1:6" ht="39.75" customHeight="1" x14ac:dyDescent="0.25">
      <c r="A361" s="8" t="s">
        <v>198</v>
      </c>
      <c r="B361" s="18">
        <v>383900</v>
      </c>
      <c r="C361" s="18">
        <v>97803.6</v>
      </c>
      <c r="D361" s="18">
        <v>307120</v>
      </c>
      <c r="E361" s="18">
        <f t="shared" si="25"/>
        <v>-76780</v>
      </c>
      <c r="F361" s="18">
        <f t="shared" si="24"/>
        <v>209316.4</v>
      </c>
    </row>
    <row r="362" spans="1:6" ht="25.5" x14ac:dyDescent="0.25">
      <c r="A362" s="7" t="s">
        <v>492</v>
      </c>
      <c r="B362" s="17">
        <v>141345.9</v>
      </c>
      <c r="C362" s="17">
        <v>141345.9</v>
      </c>
      <c r="D362" s="17">
        <v>140845.9</v>
      </c>
      <c r="E362" s="17">
        <f t="shared" si="25"/>
        <v>-500</v>
      </c>
      <c r="F362" s="17">
        <f t="shared" si="24"/>
        <v>-500</v>
      </c>
    </row>
    <row r="363" spans="1:6" ht="63.75" x14ac:dyDescent="0.25">
      <c r="A363" s="8" t="s">
        <v>199</v>
      </c>
      <c r="B363" s="18">
        <v>133845.9</v>
      </c>
      <c r="C363" s="18">
        <v>133845.9</v>
      </c>
      <c r="D363" s="49">
        <v>133845.9</v>
      </c>
      <c r="E363" s="18">
        <f t="shared" si="25"/>
        <v>0</v>
      </c>
      <c r="F363" s="18">
        <f t="shared" si="24"/>
        <v>0</v>
      </c>
    </row>
    <row r="364" spans="1:6" ht="38.25" x14ac:dyDescent="0.25">
      <c r="A364" s="8" t="s">
        <v>200</v>
      </c>
      <c r="B364" s="18">
        <v>5000</v>
      </c>
      <c r="C364" s="18">
        <v>5000</v>
      </c>
      <c r="D364" s="49">
        <v>4500</v>
      </c>
      <c r="E364" s="18">
        <f t="shared" si="25"/>
        <v>-500</v>
      </c>
      <c r="F364" s="18">
        <f t="shared" si="24"/>
        <v>-500</v>
      </c>
    </row>
    <row r="365" spans="1:6" ht="89.25" x14ac:dyDescent="0.25">
      <c r="A365" s="8" t="s">
        <v>201</v>
      </c>
      <c r="B365" s="18">
        <v>2500</v>
      </c>
      <c r="C365" s="18">
        <v>2500</v>
      </c>
      <c r="D365" s="49">
        <v>2500</v>
      </c>
      <c r="E365" s="18">
        <f t="shared" si="25"/>
        <v>0</v>
      </c>
      <c r="F365" s="18">
        <f t="shared" si="24"/>
        <v>0</v>
      </c>
    </row>
    <row r="366" spans="1:6" ht="25.5" x14ac:dyDescent="0.25">
      <c r="A366" s="7" t="s">
        <v>493</v>
      </c>
      <c r="B366" s="17">
        <v>183781.1</v>
      </c>
      <c r="C366" s="17">
        <v>446972.5</v>
      </c>
      <c r="D366" s="17">
        <v>797577.5</v>
      </c>
      <c r="E366" s="17">
        <f t="shared" si="25"/>
        <v>613796.4</v>
      </c>
      <c r="F366" s="17">
        <f t="shared" si="24"/>
        <v>350605</v>
      </c>
    </row>
    <row r="367" spans="1:6" ht="15.75" customHeight="1" x14ac:dyDescent="0.25">
      <c r="A367" s="8" t="s">
        <v>202</v>
      </c>
      <c r="B367" s="18">
        <v>183781.1</v>
      </c>
      <c r="C367" s="18">
        <v>446972.5</v>
      </c>
      <c r="D367" s="18">
        <v>797577.5</v>
      </c>
      <c r="E367" s="18">
        <f t="shared" si="25"/>
        <v>613796.4</v>
      </c>
      <c r="F367" s="18">
        <f t="shared" si="24"/>
        <v>350605</v>
      </c>
    </row>
    <row r="368" spans="1:6" ht="27" customHeight="1" x14ac:dyDescent="0.25">
      <c r="A368" s="7" t="s">
        <v>520</v>
      </c>
      <c r="B368" s="17">
        <v>3383772.9</v>
      </c>
      <c r="C368" s="17">
        <v>3632785.8</v>
      </c>
      <c r="D368" s="17">
        <v>2315329.5</v>
      </c>
      <c r="E368" s="17">
        <f>D368-B368</f>
        <v>-1068443.3999999999</v>
      </c>
      <c r="F368" s="17">
        <f>D368-C368</f>
        <v>-1317456.2999999998</v>
      </c>
    </row>
    <row r="369" spans="1:6" ht="51" customHeight="1" x14ac:dyDescent="0.25">
      <c r="A369" s="7" t="s">
        <v>203</v>
      </c>
      <c r="B369" s="17">
        <v>856463</v>
      </c>
      <c r="C369" s="17">
        <v>1050707.5</v>
      </c>
      <c r="D369" s="17">
        <v>420893.3</v>
      </c>
      <c r="E369" s="17">
        <f t="shared" ref="E369" si="26">D369-B369</f>
        <v>-435569.7</v>
      </c>
      <c r="F369" s="17">
        <f t="shared" ref="F369" si="27">D369-C369</f>
        <v>-629814.19999999995</v>
      </c>
    </row>
    <row r="370" spans="1:6" ht="51.75" customHeight="1" x14ac:dyDescent="0.25">
      <c r="A370" s="11" t="s">
        <v>238</v>
      </c>
      <c r="B370" s="18">
        <v>167574.79999999999</v>
      </c>
      <c r="C370" s="18">
        <v>251574.8</v>
      </c>
      <c r="D370" s="18">
        <v>110569.60000000001</v>
      </c>
      <c r="E370" s="18">
        <f t="shared" ref="E370" si="28">D370-B370</f>
        <v>-57005.199999999983</v>
      </c>
      <c r="F370" s="18">
        <f t="shared" ref="F370" si="29">D370-C370</f>
        <v>-141005.19999999998</v>
      </c>
    </row>
    <row r="371" spans="1:6" ht="66" customHeight="1" x14ac:dyDescent="0.25">
      <c r="A371" s="11" t="s">
        <v>239</v>
      </c>
      <c r="B371" s="18">
        <v>78484.600000000006</v>
      </c>
      <c r="C371" s="18">
        <v>78494.600000000006</v>
      </c>
      <c r="D371" s="18">
        <v>90343.3</v>
      </c>
      <c r="E371" s="18">
        <f t="shared" ref="E371" si="30">D371-B371</f>
        <v>11858.699999999997</v>
      </c>
      <c r="F371" s="18">
        <f t="shared" ref="F371" si="31">D371-C371</f>
        <v>11848.699999999997</v>
      </c>
    </row>
    <row r="372" spans="1:6" ht="64.5" customHeight="1" x14ac:dyDescent="0.25">
      <c r="A372" s="11" t="s">
        <v>240</v>
      </c>
      <c r="B372" s="18">
        <v>408894.6</v>
      </c>
      <c r="C372" s="18">
        <v>413664.1</v>
      </c>
      <c r="D372" s="18">
        <v>169683</v>
      </c>
      <c r="E372" s="18">
        <f t="shared" ref="E372" si="32">D372-B372</f>
        <v>-239211.59999999998</v>
      </c>
      <c r="F372" s="18">
        <f t="shared" ref="F372" si="33">D372-C372</f>
        <v>-243981.09999999998</v>
      </c>
    </row>
    <row r="373" spans="1:6" ht="54.75" customHeight="1" x14ac:dyDescent="0.25">
      <c r="A373" s="11" t="s">
        <v>241</v>
      </c>
      <c r="B373" s="18">
        <v>196499</v>
      </c>
      <c r="C373" s="18">
        <v>289976.59999999998</v>
      </c>
      <c r="D373" s="18">
        <v>43047.5</v>
      </c>
      <c r="E373" s="18">
        <f t="shared" ref="E373" si="34">D373-B373</f>
        <v>-153451.5</v>
      </c>
      <c r="F373" s="18">
        <f t="shared" ref="F373" si="35">D373-C373</f>
        <v>-246929.09999999998</v>
      </c>
    </row>
    <row r="374" spans="1:6" ht="53.25" customHeight="1" x14ac:dyDescent="0.25">
      <c r="A374" s="11" t="s">
        <v>242</v>
      </c>
      <c r="B374" s="18">
        <v>0</v>
      </c>
      <c r="C374" s="18">
        <v>11997.4</v>
      </c>
      <c r="D374" s="18">
        <v>0</v>
      </c>
      <c r="E374" s="18">
        <f t="shared" ref="E374" si="36">D374-B374</f>
        <v>0</v>
      </c>
      <c r="F374" s="18">
        <f t="shared" ref="F374" si="37">D374-C374</f>
        <v>-11997.4</v>
      </c>
    </row>
    <row r="375" spans="1:6" ht="53.25" customHeight="1" x14ac:dyDescent="0.25">
      <c r="A375" s="8" t="s">
        <v>243</v>
      </c>
      <c r="B375" s="18">
        <v>5000</v>
      </c>
      <c r="C375" s="18">
        <v>5000</v>
      </c>
      <c r="D375" s="18">
        <v>7249.9</v>
      </c>
      <c r="E375" s="18">
        <f t="shared" ref="E375" si="38">D375-B375</f>
        <v>2249.8999999999996</v>
      </c>
      <c r="F375" s="18">
        <f t="shared" ref="F375" si="39">D375-C375</f>
        <v>2249.8999999999996</v>
      </c>
    </row>
    <row r="376" spans="1:6" ht="38.1" customHeight="1" x14ac:dyDescent="0.25">
      <c r="A376" s="7" t="s">
        <v>204</v>
      </c>
      <c r="B376" s="17">
        <v>1970439.9</v>
      </c>
      <c r="C376" s="17">
        <v>1911794.1</v>
      </c>
      <c r="D376" s="17">
        <v>1595605</v>
      </c>
      <c r="E376" s="17">
        <f>D376-B376</f>
        <v>-374834.89999999991</v>
      </c>
      <c r="F376" s="17">
        <f>D376-C376</f>
        <v>-316189.10000000009</v>
      </c>
    </row>
    <row r="377" spans="1:6" ht="68.25" customHeight="1" x14ac:dyDescent="0.25">
      <c r="A377" s="11" t="s">
        <v>244</v>
      </c>
      <c r="B377" s="18">
        <v>306367.8</v>
      </c>
      <c r="C377" s="18">
        <v>258090.8</v>
      </c>
      <c r="D377" s="18">
        <v>201458.5</v>
      </c>
      <c r="E377" s="18">
        <f t="shared" ref="E377" si="40">D377-B377</f>
        <v>-104909.29999999999</v>
      </c>
      <c r="F377" s="18">
        <f t="shared" ref="F377" si="41">D377-C377</f>
        <v>-56632.299999999988</v>
      </c>
    </row>
    <row r="378" spans="1:6" ht="29.25" customHeight="1" x14ac:dyDescent="0.25">
      <c r="A378" s="11" t="s">
        <v>247</v>
      </c>
      <c r="B378" s="18">
        <v>714737.6</v>
      </c>
      <c r="C378" s="18">
        <v>711413.5</v>
      </c>
      <c r="D378" s="18">
        <v>625817.69999999995</v>
      </c>
      <c r="E378" s="18">
        <f t="shared" ref="E378" si="42">D378-B378</f>
        <v>-88919.900000000023</v>
      </c>
      <c r="F378" s="18">
        <f t="shared" ref="F378" si="43">D378-C378</f>
        <v>-85595.800000000047</v>
      </c>
    </row>
    <row r="379" spans="1:6" ht="39.75" customHeight="1" x14ac:dyDescent="0.25">
      <c r="A379" s="11" t="s">
        <v>246</v>
      </c>
      <c r="B379" s="18">
        <v>222941.6</v>
      </c>
      <c r="C379" s="18">
        <v>225972.3</v>
      </c>
      <c r="D379" s="18">
        <v>190593.5</v>
      </c>
      <c r="E379" s="18">
        <f t="shared" ref="E379" si="44">D379-B379</f>
        <v>-32348.100000000006</v>
      </c>
      <c r="F379" s="18">
        <f t="shared" ref="F379" si="45">D379-C379</f>
        <v>-35378.799999999988</v>
      </c>
    </row>
    <row r="380" spans="1:6" ht="41.25" customHeight="1" x14ac:dyDescent="0.25">
      <c r="A380" s="11" t="s">
        <v>245</v>
      </c>
      <c r="B380" s="18">
        <v>291816.3</v>
      </c>
      <c r="C380" s="18">
        <v>291784.40000000002</v>
      </c>
      <c r="D380" s="18">
        <v>247774.1</v>
      </c>
      <c r="E380" s="18">
        <f t="shared" ref="E380" si="46">D380-B380</f>
        <v>-44042.199999999983</v>
      </c>
      <c r="F380" s="18">
        <f t="shared" ref="F380" si="47">D380-C380</f>
        <v>-44010.300000000017</v>
      </c>
    </row>
    <row r="381" spans="1:6" ht="39" customHeight="1" x14ac:dyDescent="0.25">
      <c r="A381" s="8" t="s">
        <v>249</v>
      </c>
      <c r="B381" s="18">
        <v>140530.4</v>
      </c>
      <c r="C381" s="18">
        <v>138967.29999999999</v>
      </c>
      <c r="D381" s="18">
        <v>105058</v>
      </c>
      <c r="E381" s="18">
        <f t="shared" ref="E381" si="48">D381-B381</f>
        <v>-35472.399999999994</v>
      </c>
      <c r="F381" s="18">
        <f t="shared" ref="F381" si="49">D381-C381</f>
        <v>-33909.299999999988</v>
      </c>
    </row>
    <row r="382" spans="1:6" ht="53.25" customHeight="1" x14ac:dyDescent="0.25">
      <c r="A382" s="11" t="s">
        <v>250</v>
      </c>
      <c r="B382" s="18">
        <v>4662.8</v>
      </c>
      <c r="C382" s="18">
        <v>3950.8</v>
      </c>
      <c r="D382" s="18">
        <v>3503.2</v>
      </c>
      <c r="E382" s="18">
        <f t="shared" ref="E382" si="50">D382-B382</f>
        <v>-1159.6000000000004</v>
      </c>
      <c r="F382" s="18">
        <f t="shared" ref="F382" si="51">D382-C382</f>
        <v>-447.60000000000036</v>
      </c>
    </row>
    <row r="383" spans="1:6" ht="39" customHeight="1" x14ac:dyDescent="0.25">
      <c r="A383" s="11" t="s">
        <v>251</v>
      </c>
      <c r="B383" s="18">
        <v>176446.3</v>
      </c>
      <c r="C383" s="18">
        <v>170646.5</v>
      </c>
      <c r="D383" s="18">
        <v>126622.39999999999</v>
      </c>
      <c r="E383" s="18">
        <f t="shared" ref="E383" si="52">D383-B383</f>
        <v>-49823.899999999994</v>
      </c>
      <c r="F383" s="18">
        <f t="shared" ref="F383" si="53">D383-C383</f>
        <v>-44024.100000000006</v>
      </c>
    </row>
    <row r="384" spans="1:6" ht="38.25" customHeight="1" x14ac:dyDescent="0.25">
      <c r="A384" s="8" t="s">
        <v>252</v>
      </c>
      <c r="B384" s="18">
        <v>96248.2</v>
      </c>
      <c r="C384" s="18">
        <v>95972.9</v>
      </c>
      <c r="D384" s="18">
        <v>80015.5</v>
      </c>
      <c r="E384" s="18">
        <f t="shared" ref="E384" si="54">D384-B384</f>
        <v>-16232.699999999997</v>
      </c>
      <c r="F384" s="18">
        <f t="shared" ref="F384" si="55">D384-C384</f>
        <v>-15957.399999999994</v>
      </c>
    </row>
    <row r="385" spans="1:6" ht="51" customHeight="1" x14ac:dyDescent="0.25">
      <c r="A385" s="11" t="s">
        <v>253</v>
      </c>
      <c r="B385" s="18">
        <v>1796.9</v>
      </c>
      <c r="C385" s="18">
        <v>1796.9</v>
      </c>
      <c r="D385" s="18">
        <v>2848.5</v>
      </c>
      <c r="E385" s="18">
        <f t="shared" ref="E385" si="56">D385-B385</f>
        <v>1051.5999999999999</v>
      </c>
      <c r="F385" s="18">
        <f t="shared" ref="F385" si="57">D385-C385</f>
        <v>1051.5999999999999</v>
      </c>
    </row>
    <row r="386" spans="1:6" ht="38.25" customHeight="1" x14ac:dyDescent="0.25">
      <c r="A386" s="11" t="s">
        <v>254</v>
      </c>
      <c r="B386" s="18">
        <v>14892</v>
      </c>
      <c r="C386" s="18">
        <v>13198.8</v>
      </c>
      <c r="D386" s="18">
        <v>11913.6</v>
      </c>
      <c r="E386" s="18">
        <f t="shared" ref="E386" si="58">D386-B386</f>
        <v>-2978.3999999999996</v>
      </c>
      <c r="F386" s="18">
        <f t="shared" ref="F386" si="59">D386-C386</f>
        <v>-1285.1999999999989</v>
      </c>
    </row>
    <row r="387" spans="1:6" ht="51.75" customHeight="1" x14ac:dyDescent="0.25">
      <c r="A387" s="7" t="s">
        <v>562</v>
      </c>
      <c r="B387" s="17">
        <v>556870</v>
      </c>
      <c r="C387" s="17">
        <v>670284.19999999995</v>
      </c>
      <c r="D387" s="17">
        <v>298831.2</v>
      </c>
      <c r="E387" s="17">
        <f>D387-B387</f>
        <v>-258038.8</v>
      </c>
      <c r="F387" s="17">
        <f>D387-C387</f>
        <v>-371452.99999999994</v>
      </c>
    </row>
    <row r="388" spans="1:6" ht="36.75" customHeight="1" x14ac:dyDescent="0.25">
      <c r="A388" s="11" t="s">
        <v>255</v>
      </c>
      <c r="B388" s="18">
        <v>46851.3</v>
      </c>
      <c r="C388" s="18">
        <v>46851.3</v>
      </c>
      <c r="D388" s="18">
        <v>53818.3</v>
      </c>
      <c r="E388" s="18">
        <f t="shared" ref="E388" si="60">D388-B388</f>
        <v>6967</v>
      </c>
      <c r="F388" s="18">
        <f t="shared" ref="F388" si="61">D388-C388</f>
        <v>6967</v>
      </c>
    </row>
    <row r="389" spans="1:6" ht="39" customHeight="1" x14ac:dyDescent="0.25">
      <c r="A389" s="11" t="s">
        <v>256</v>
      </c>
      <c r="B389" s="18">
        <v>16656.900000000001</v>
      </c>
      <c r="C389" s="18">
        <v>16656.900000000001</v>
      </c>
      <c r="D389" s="18">
        <v>18006.8</v>
      </c>
      <c r="E389" s="18">
        <f t="shared" ref="E389" si="62">D389-B389</f>
        <v>1349.8999999999978</v>
      </c>
      <c r="F389" s="18">
        <f t="shared" ref="F389" si="63">D389-C389</f>
        <v>1349.8999999999978</v>
      </c>
    </row>
    <row r="390" spans="1:6" ht="51" customHeight="1" x14ac:dyDescent="0.25">
      <c r="A390" s="11" t="s">
        <v>257</v>
      </c>
      <c r="B390" s="18">
        <v>97015.3</v>
      </c>
      <c r="C390" s="18">
        <v>97015.3</v>
      </c>
      <c r="D390" s="18">
        <v>82556</v>
      </c>
      <c r="E390" s="18">
        <f t="shared" ref="E390" si="64">D390-B390</f>
        <v>-14459.300000000003</v>
      </c>
      <c r="F390" s="18">
        <f t="shared" ref="F390" si="65">D390-C390</f>
        <v>-14459.300000000003</v>
      </c>
    </row>
    <row r="391" spans="1:6" ht="42" customHeight="1" x14ac:dyDescent="0.25">
      <c r="A391" s="11" t="s">
        <v>258</v>
      </c>
      <c r="B391" s="18">
        <v>27972.9</v>
      </c>
      <c r="C391" s="18">
        <v>29666.1</v>
      </c>
      <c r="D391" s="18">
        <v>31056.6</v>
      </c>
      <c r="E391" s="18">
        <f t="shared" ref="E391" si="66">D391-B391</f>
        <v>3083.6999999999971</v>
      </c>
      <c r="F391" s="18">
        <f t="shared" ref="F391" si="67">D391-C391</f>
        <v>1390.5</v>
      </c>
    </row>
    <row r="392" spans="1:6" ht="41.25" customHeight="1" x14ac:dyDescent="0.25">
      <c r="A392" s="8" t="s">
        <v>259</v>
      </c>
      <c r="B392" s="18">
        <v>34177</v>
      </c>
      <c r="C392" s="18">
        <v>35537</v>
      </c>
      <c r="D392" s="18">
        <v>37588.800000000003</v>
      </c>
      <c r="E392" s="18">
        <f t="shared" ref="E392" si="68">D392-B392</f>
        <v>3411.8000000000029</v>
      </c>
      <c r="F392" s="18">
        <f t="shared" ref="F392" si="69">D392-C392</f>
        <v>2051.8000000000029</v>
      </c>
    </row>
    <row r="393" spans="1:6" ht="64.5" customHeight="1" x14ac:dyDescent="0.25">
      <c r="A393" s="8" t="s">
        <v>260</v>
      </c>
      <c r="B393" s="18">
        <v>183598</v>
      </c>
      <c r="C393" s="18">
        <v>191529</v>
      </c>
      <c r="D393" s="18">
        <v>0</v>
      </c>
      <c r="E393" s="18">
        <f t="shared" ref="E393" si="70">D393-B393</f>
        <v>-183598</v>
      </c>
      <c r="F393" s="18">
        <f t="shared" ref="F393" si="71">D393-C393</f>
        <v>-191529</v>
      </c>
    </row>
    <row r="394" spans="1:6" ht="38.25" x14ac:dyDescent="0.25">
      <c r="A394" s="11" t="s">
        <v>261</v>
      </c>
      <c r="B394" s="18">
        <v>38513.4</v>
      </c>
      <c r="C394" s="18">
        <v>140943.4</v>
      </c>
      <c r="D394" s="18">
        <v>28470.2</v>
      </c>
      <c r="E394" s="18">
        <f t="shared" ref="E394" si="72">D394-B394</f>
        <v>-10043.200000000001</v>
      </c>
      <c r="F394" s="18">
        <f t="shared" ref="F394" si="73">D394-C394</f>
        <v>-112473.2</v>
      </c>
    </row>
    <row r="395" spans="1:6" ht="25.5" x14ac:dyDescent="0.25">
      <c r="A395" s="11" t="s">
        <v>262</v>
      </c>
      <c r="B395" s="18">
        <v>2955.1</v>
      </c>
      <c r="C395" s="18">
        <v>2955.1</v>
      </c>
      <c r="D395" s="18">
        <v>2532</v>
      </c>
      <c r="E395" s="18">
        <f t="shared" ref="E395" si="74">D395-B395</f>
        <v>-423.09999999999991</v>
      </c>
      <c r="F395" s="18">
        <f t="shared" ref="F395" si="75">D395-C395</f>
        <v>-423.09999999999991</v>
      </c>
    </row>
    <row r="396" spans="1:6" ht="38.25" x14ac:dyDescent="0.25">
      <c r="A396" s="8" t="s">
        <v>263</v>
      </c>
      <c r="B396" s="18">
        <v>42107.4</v>
      </c>
      <c r="C396" s="18">
        <v>42107.4</v>
      </c>
      <c r="D396" s="18">
        <v>35802.5</v>
      </c>
      <c r="E396" s="18">
        <f t="shared" ref="E396" si="76">D396-B396</f>
        <v>-6304.9000000000015</v>
      </c>
      <c r="F396" s="18">
        <f t="shared" ref="F396" si="77">D396-C396</f>
        <v>-6304.9000000000015</v>
      </c>
    </row>
    <row r="397" spans="1:6" ht="27.75" customHeight="1" x14ac:dyDescent="0.25">
      <c r="A397" s="11" t="s">
        <v>339</v>
      </c>
      <c r="B397" s="18">
        <v>64022.7</v>
      </c>
      <c r="C397" s="18">
        <v>64022.7</v>
      </c>
      <c r="D397" s="18">
        <v>0</v>
      </c>
      <c r="E397" s="18">
        <f t="shared" ref="E397" si="78">D397-B397</f>
        <v>-64022.7</v>
      </c>
      <c r="F397" s="18">
        <f t="shared" ref="F397" si="79">D397-C397</f>
        <v>-64022.7</v>
      </c>
    </row>
    <row r="398" spans="1:6" ht="57" customHeight="1" x14ac:dyDescent="0.25">
      <c r="A398" s="11" t="s">
        <v>352</v>
      </c>
      <c r="B398" s="18">
        <v>3000</v>
      </c>
      <c r="C398" s="42">
        <v>3000</v>
      </c>
      <c r="D398" s="18">
        <v>9000</v>
      </c>
      <c r="E398" s="18">
        <f t="shared" ref="E398" si="80">D398-B398</f>
        <v>6000</v>
      </c>
      <c r="F398" s="18">
        <f t="shared" ref="F398" si="81">D398-C398</f>
        <v>6000</v>
      </c>
    </row>
    <row r="399" spans="1:6" ht="27.75" customHeight="1" x14ac:dyDescent="0.25">
      <c r="A399" s="7" t="s">
        <v>521</v>
      </c>
      <c r="B399" s="23">
        <v>34457484.5</v>
      </c>
      <c r="C399" s="27">
        <v>37537255.799999997</v>
      </c>
      <c r="D399" s="27">
        <v>31519735.399999999</v>
      </c>
      <c r="E399" s="17">
        <f>D399-B399</f>
        <v>-2937749.1000000015</v>
      </c>
      <c r="F399" s="17">
        <f>D399-C399</f>
        <v>-6017520.3999999985</v>
      </c>
    </row>
    <row r="400" spans="1:6" ht="51" x14ac:dyDescent="0.25">
      <c r="A400" s="7" t="s">
        <v>248</v>
      </c>
      <c r="B400" s="23">
        <v>11460941.6</v>
      </c>
      <c r="C400" s="27">
        <v>11304168.5</v>
      </c>
      <c r="D400" s="27">
        <v>9861645.1999999993</v>
      </c>
      <c r="E400" s="17">
        <f t="shared" ref="E400:E435" si="82">D400-B400</f>
        <v>-1599296.4000000004</v>
      </c>
      <c r="F400" s="17">
        <f t="shared" ref="F400:F435" si="83">D400-C400</f>
        <v>-1442523.3000000007</v>
      </c>
    </row>
    <row r="401" spans="1:6" ht="42.75" customHeight="1" x14ac:dyDescent="0.25">
      <c r="A401" s="8" t="s">
        <v>367</v>
      </c>
      <c r="B401" s="18">
        <v>188245.9</v>
      </c>
      <c r="C401" s="18">
        <v>186235.4</v>
      </c>
      <c r="D401" s="28">
        <v>159302.6</v>
      </c>
      <c r="E401" s="18">
        <f t="shared" si="82"/>
        <v>-28943.299999999988</v>
      </c>
      <c r="F401" s="18">
        <f t="shared" si="83"/>
        <v>-26932.799999999988</v>
      </c>
    </row>
    <row r="402" spans="1:6" ht="63.75" x14ac:dyDescent="0.25">
      <c r="A402" s="8" t="s">
        <v>443</v>
      </c>
      <c r="B402" s="18">
        <v>6630125.2999999998</v>
      </c>
      <c r="C402" s="51">
        <v>6490864.5</v>
      </c>
      <c r="D402" s="52">
        <v>5640940.9000000004</v>
      </c>
      <c r="E402" s="18">
        <f t="shared" si="82"/>
        <v>-989184.39999999944</v>
      </c>
      <c r="F402" s="18">
        <f t="shared" si="83"/>
        <v>-849923.59999999963</v>
      </c>
    </row>
    <row r="403" spans="1:6" ht="51" x14ac:dyDescent="0.25">
      <c r="A403" s="8" t="s">
        <v>444</v>
      </c>
      <c r="B403" s="18">
        <v>307904.7</v>
      </c>
      <c r="C403" s="18">
        <v>355344.7</v>
      </c>
      <c r="D403" s="18">
        <v>271283.5</v>
      </c>
      <c r="E403" s="18">
        <f t="shared" si="82"/>
        <v>-36621.200000000012</v>
      </c>
      <c r="F403" s="18">
        <f t="shared" si="83"/>
        <v>-84061.200000000012</v>
      </c>
    </row>
    <row r="404" spans="1:6" ht="25.5" x14ac:dyDescent="0.25">
      <c r="A404" s="8" t="s">
        <v>445</v>
      </c>
      <c r="B404" s="18">
        <v>433788</v>
      </c>
      <c r="C404" s="51">
        <v>433703.6</v>
      </c>
      <c r="D404" s="52">
        <v>368648.1</v>
      </c>
      <c r="E404" s="18">
        <f t="shared" si="82"/>
        <v>-65139.900000000023</v>
      </c>
      <c r="F404" s="18">
        <f t="shared" si="83"/>
        <v>-65055.5</v>
      </c>
    </row>
    <row r="405" spans="1:6" ht="51" x14ac:dyDescent="0.25">
      <c r="A405" s="8" t="s">
        <v>446</v>
      </c>
      <c r="B405" s="18">
        <v>3506.1</v>
      </c>
      <c r="C405" s="51">
        <v>3506.1</v>
      </c>
      <c r="D405" s="52">
        <v>2721.9</v>
      </c>
      <c r="E405" s="18">
        <f t="shared" si="82"/>
        <v>-784.19999999999982</v>
      </c>
      <c r="F405" s="18">
        <f t="shared" si="83"/>
        <v>-784.19999999999982</v>
      </c>
    </row>
    <row r="406" spans="1:6" ht="25.5" x14ac:dyDescent="0.25">
      <c r="A406" s="8" t="s">
        <v>447</v>
      </c>
      <c r="B406" s="18">
        <v>56456.2</v>
      </c>
      <c r="C406" s="51">
        <v>54540.9</v>
      </c>
      <c r="D406" s="52">
        <v>46359.8</v>
      </c>
      <c r="E406" s="18">
        <f t="shared" si="82"/>
        <v>-10096.399999999994</v>
      </c>
      <c r="F406" s="18">
        <f t="shared" si="83"/>
        <v>-8181.0999999999985</v>
      </c>
    </row>
    <row r="407" spans="1:6" ht="38.25" x14ac:dyDescent="0.25">
      <c r="A407" s="8" t="s">
        <v>448</v>
      </c>
      <c r="B407" s="18">
        <v>448427.6</v>
      </c>
      <c r="C407" s="51">
        <v>401929.9</v>
      </c>
      <c r="D407" s="52">
        <v>387377.6</v>
      </c>
      <c r="E407" s="18">
        <f t="shared" si="82"/>
        <v>-61050</v>
      </c>
      <c r="F407" s="18">
        <f t="shared" si="83"/>
        <v>-14552.300000000047</v>
      </c>
    </row>
    <row r="408" spans="1:6" ht="25.5" x14ac:dyDescent="0.25">
      <c r="A408" s="8" t="s">
        <v>449</v>
      </c>
      <c r="B408" s="18">
        <v>47629.3</v>
      </c>
      <c r="C408" s="51">
        <v>47629.3</v>
      </c>
      <c r="D408" s="52">
        <v>40484.9</v>
      </c>
      <c r="E408" s="18">
        <f t="shared" si="82"/>
        <v>-7144.4000000000015</v>
      </c>
      <c r="F408" s="18">
        <f t="shared" si="83"/>
        <v>-7144.4000000000015</v>
      </c>
    </row>
    <row r="409" spans="1:6" ht="17.25" customHeight="1" x14ac:dyDescent="0.25">
      <c r="A409" s="8" t="s">
        <v>450</v>
      </c>
      <c r="B409" s="18">
        <v>496911.3</v>
      </c>
      <c r="C409" s="51">
        <v>457900.7</v>
      </c>
      <c r="D409" s="52">
        <v>396024.2</v>
      </c>
      <c r="E409" s="18">
        <f t="shared" si="82"/>
        <v>-100887.09999999998</v>
      </c>
      <c r="F409" s="18">
        <f t="shared" si="83"/>
        <v>-61876.5</v>
      </c>
    </row>
    <row r="410" spans="1:6" ht="52.5" customHeight="1" x14ac:dyDescent="0.25">
      <c r="A410" s="8" t="s">
        <v>451</v>
      </c>
      <c r="B410" s="18">
        <v>2218052.7999999998</v>
      </c>
      <c r="C410" s="51">
        <v>2242619</v>
      </c>
      <c r="D410" s="52">
        <v>2151887.9</v>
      </c>
      <c r="E410" s="18">
        <f t="shared" si="82"/>
        <v>-66164.899999999907</v>
      </c>
      <c r="F410" s="18">
        <f t="shared" si="83"/>
        <v>-90731.100000000093</v>
      </c>
    </row>
    <row r="411" spans="1:6" ht="25.5" x14ac:dyDescent="0.25">
      <c r="A411" s="8" t="s">
        <v>353</v>
      </c>
      <c r="B411" s="18">
        <v>150000</v>
      </c>
      <c r="C411" s="51">
        <v>150000</v>
      </c>
      <c r="D411" s="52">
        <v>198950.2</v>
      </c>
      <c r="E411" s="18">
        <f t="shared" si="82"/>
        <v>48950.200000000012</v>
      </c>
      <c r="F411" s="18">
        <f t="shared" si="83"/>
        <v>48950.200000000012</v>
      </c>
    </row>
    <row r="412" spans="1:6" ht="38.25" x14ac:dyDescent="0.25">
      <c r="A412" s="8" t="s">
        <v>354</v>
      </c>
      <c r="B412" s="18">
        <v>176189.8</v>
      </c>
      <c r="C412" s="51">
        <v>176189.8</v>
      </c>
      <c r="D412" s="52">
        <v>154342.9</v>
      </c>
      <c r="E412" s="18">
        <f t="shared" si="82"/>
        <v>-21846.899999999994</v>
      </c>
      <c r="F412" s="18">
        <f t="shared" si="83"/>
        <v>-21846.899999999994</v>
      </c>
    </row>
    <row r="413" spans="1:6" ht="25.5" x14ac:dyDescent="0.25">
      <c r="A413" s="8" t="s">
        <v>355</v>
      </c>
      <c r="B413" s="18">
        <v>302525.09999999998</v>
      </c>
      <c r="C413" s="51">
        <v>302525.09999999998</v>
      </c>
      <c r="D413" s="52">
        <v>42500</v>
      </c>
      <c r="E413" s="18">
        <f t="shared" si="82"/>
        <v>-260025.09999999998</v>
      </c>
      <c r="F413" s="18">
        <f t="shared" si="83"/>
        <v>-260025.09999999998</v>
      </c>
    </row>
    <row r="414" spans="1:6" ht="25.5" x14ac:dyDescent="0.25">
      <c r="A414" s="8" t="s">
        <v>356</v>
      </c>
      <c r="B414" s="18">
        <v>379.5</v>
      </c>
      <c r="C414" s="18">
        <v>379.5</v>
      </c>
      <c r="D414" s="52">
        <v>140.69999999999999</v>
      </c>
      <c r="E414" s="18">
        <f t="shared" si="82"/>
        <v>-238.8</v>
      </c>
      <c r="F414" s="18">
        <f t="shared" si="83"/>
        <v>-238.8</v>
      </c>
    </row>
    <row r="415" spans="1:6" ht="25.5" x14ac:dyDescent="0.25">
      <c r="A415" s="8" t="s">
        <v>357</v>
      </c>
      <c r="B415" s="52">
        <v>800</v>
      </c>
      <c r="C415" s="51">
        <v>800</v>
      </c>
      <c r="D415" s="52">
        <v>680</v>
      </c>
      <c r="E415" s="18">
        <f t="shared" si="82"/>
        <v>-120</v>
      </c>
      <c r="F415" s="18">
        <f t="shared" si="83"/>
        <v>-120</v>
      </c>
    </row>
    <row r="416" spans="1:6" ht="25.5" x14ac:dyDescent="0.25">
      <c r="A416" s="7" t="s">
        <v>233</v>
      </c>
      <c r="B416" s="17">
        <v>769112.1</v>
      </c>
      <c r="C416" s="17">
        <v>360732.8</v>
      </c>
      <c r="D416" s="17">
        <v>800000</v>
      </c>
      <c r="E416" s="17">
        <f t="shared" si="82"/>
        <v>30887.900000000023</v>
      </c>
      <c r="F416" s="17">
        <f t="shared" si="83"/>
        <v>439267.2</v>
      </c>
    </row>
    <row r="417" spans="1:6" ht="38.25" x14ac:dyDescent="0.25">
      <c r="A417" s="8" t="s">
        <v>452</v>
      </c>
      <c r="B417" s="18">
        <v>769112.1</v>
      </c>
      <c r="C417" s="18">
        <v>360732.8</v>
      </c>
      <c r="D417" s="18">
        <v>800000</v>
      </c>
      <c r="E417" s="18">
        <f t="shared" si="82"/>
        <v>30887.900000000023</v>
      </c>
      <c r="F417" s="18">
        <f t="shared" si="83"/>
        <v>439267.2</v>
      </c>
    </row>
    <row r="418" spans="1:6" ht="25.5" x14ac:dyDescent="0.25">
      <c r="A418" s="7" t="s">
        <v>234</v>
      </c>
      <c r="B418" s="17">
        <v>234767.9</v>
      </c>
      <c r="C418" s="23">
        <v>234767.9</v>
      </c>
      <c r="D418" s="23">
        <v>225450.8</v>
      </c>
      <c r="E418" s="17">
        <f t="shared" si="82"/>
        <v>-9317.1000000000058</v>
      </c>
      <c r="F418" s="17">
        <f t="shared" si="83"/>
        <v>-9317.1000000000058</v>
      </c>
    </row>
    <row r="419" spans="1:6" ht="38.25" x14ac:dyDescent="0.25">
      <c r="A419" s="8" t="s">
        <v>453</v>
      </c>
      <c r="B419" s="18">
        <v>211481.7</v>
      </c>
      <c r="C419" s="28">
        <v>211481.7</v>
      </c>
      <c r="D419" s="28">
        <v>200698.2</v>
      </c>
      <c r="E419" s="18">
        <f t="shared" si="82"/>
        <v>-10783.5</v>
      </c>
      <c r="F419" s="18">
        <f t="shared" si="83"/>
        <v>-10783.5</v>
      </c>
    </row>
    <row r="420" spans="1:6" ht="25.5" x14ac:dyDescent="0.25">
      <c r="A420" s="8" t="s">
        <v>358</v>
      </c>
      <c r="B420" s="18">
        <v>23286.2</v>
      </c>
      <c r="C420" s="28">
        <v>23286.2</v>
      </c>
      <c r="D420" s="28">
        <v>24752.6</v>
      </c>
      <c r="E420" s="18">
        <f t="shared" si="82"/>
        <v>1466.3999999999978</v>
      </c>
      <c r="F420" s="18">
        <f t="shared" si="83"/>
        <v>1466.3999999999978</v>
      </c>
    </row>
    <row r="421" spans="1:6" ht="25.5" x14ac:dyDescent="0.25">
      <c r="A421" s="7" t="s">
        <v>235</v>
      </c>
      <c r="B421" s="17">
        <v>833625.3</v>
      </c>
      <c r="C421" s="17">
        <v>833625.3</v>
      </c>
      <c r="D421" s="17">
        <v>237368.2</v>
      </c>
      <c r="E421" s="17">
        <f t="shared" si="82"/>
        <v>-596257.10000000009</v>
      </c>
      <c r="F421" s="17">
        <f t="shared" si="83"/>
        <v>-596257.10000000009</v>
      </c>
    </row>
    <row r="422" spans="1:6" ht="25.5" x14ac:dyDescent="0.25">
      <c r="A422" s="8" t="s">
        <v>454</v>
      </c>
      <c r="B422" s="28">
        <v>49483.199999999997</v>
      </c>
      <c r="C422" s="18">
        <v>49483.199999999997</v>
      </c>
      <c r="D422" s="18">
        <v>42060.7</v>
      </c>
      <c r="E422" s="18">
        <f t="shared" si="82"/>
        <v>-7422.5</v>
      </c>
      <c r="F422" s="18">
        <f t="shared" si="83"/>
        <v>-7422.5</v>
      </c>
    </row>
    <row r="423" spans="1:6" ht="25.5" x14ac:dyDescent="0.25">
      <c r="A423" s="8" t="s">
        <v>359</v>
      </c>
      <c r="B423" s="18">
        <v>784142.1</v>
      </c>
      <c r="C423" s="18">
        <v>784142.1</v>
      </c>
      <c r="D423" s="18">
        <v>195307.5</v>
      </c>
      <c r="E423" s="18">
        <f t="shared" si="82"/>
        <v>-588834.6</v>
      </c>
      <c r="F423" s="18">
        <f t="shared" si="83"/>
        <v>-588834.6</v>
      </c>
    </row>
    <row r="424" spans="1:6" ht="38.25" x14ac:dyDescent="0.25">
      <c r="A424" s="7" t="s">
        <v>236</v>
      </c>
      <c r="B424" s="17">
        <v>4339101.5999999996</v>
      </c>
      <c r="C424" s="27">
        <v>7736519</v>
      </c>
      <c r="D424" s="24">
        <v>2963894</v>
      </c>
      <c r="E424" s="17">
        <f t="shared" si="82"/>
        <v>-1375207.5999999996</v>
      </c>
      <c r="F424" s="17">
        <f t="shared" si="83"/>
        <v>-4772625</v>
      </c>
    </row>
    <row r="425" spans="1:6" ht="38.25" x14ac:dyDescent="0.25">
      <c r="A425" s="8" t="s">
        <v>455</v>
      </c>
      <c r="B425" s="18">
        <v>1541159.4</v>
      </c>
      <c r="C425" s="26">
        <v>5503299.2999999998</v>
      </c>
      <c r="D425" s="25">
        <v>1416831.6</v>
      </c>
      <c r="E425" s="18">
        <f t="shared" si="82"/>
        <v>-124327.79999999981</v>
      </c>
      <c r="F425" s="18">
        <f t="shared" si="83"/>
        <v>-4086467.6999999997</v>
      </c>
    </row>
    <row r="426" spans="1:6" ht="63.75" x14ac:dyDescent="0.25">
      <c r="A426" s="8" t="s">
        <v>456</v>
      </c>
      <c r="B426" s="18">
        <v>1424711</v>
      </c>
      <c r="C426" s="25">
        <v>987243.2</v>
      </c>
      <c r="D426" s="25">
        <v>1083074.7</v>
      </c>
      <c r="E426" s="18">
        <f t="shared" si="82"/>
        <v>-341636.30000000005</v>
      </c>
      <c r="F426" s="18">
        <f t="shared" si="83"/>
        <v>95831.5</v>
      </c>
    </row>
    <row r="427" spans="1:6" ht="89.25" x14ac:dyDescent="0.25">
      <c r="A427" s="8" t="s">
        <v>457</v>
      </c>
      <c r="B427" s="18">
        <v>136415.70000000001</v>
      </c>
      <c r="C427" s="25">
        <v>89243.9</v>
      </c>
      <c r="D427" s="18">
        <v>0</v>
      </c>
      <c r="E427" s="18">
        <f t="shared" si="82"/>
        <v>-136415.70000000001</v>
      </c>
      <c r="F427" s="18">
        <f t="shared" si="83"/>
        <v>-89243.9</v>
      </c>
    </row>
    <row r="428" spans="1:6" ht="51" x14ac:dyDescent="0.25">
      <c r="A428" s="8" t="s">
        <v>458</v>
      </c>
      <c r="B428" s="18">
        <v>137578.29999999999</v>
      </c>
      <c r="C428" s="25">
        <v>51374.2</v>
      </c>
      <c r="D428" s="18">
        <v>0</v>
      </c>
      <c r="E428" s="18">
        <f t="shared" si="82"/>
        <v>-137578.29999999999</v>
      </c>
      <c r="F428" s="18">
        <f t="shared" si="83"/>
        <v>-51374.2</v>
      </c>
    </row>
    <row r="429" spans="1:6" ht="25.5" x14ac:dyDescent="0.25">
      <c r="A429" s="8" t="s">
        <v>360</v>
      </c>
      <c r="B429" s="18">
        <v>23753</v>
      </c>
      <c r="C429" s="26">
        <v>50335.4</v>
      </c>
      <c r="D429" s="25">
        <v>0</v>
      </c>
      <c r="E429" s="18">
        <f t="shared" si="82"/>
        <v>-23753</v>
      </c>
      <c r="F429" s="18">
        <f t="shared" si="83"/>
        <v>-50335.4</v>
      </c>
    </row>
    <row r="430" spans="1:6" ht="38.25" x14ac:dyDescent="0.25">
      <c r="A430" s="8" t="s">
        <v>361</v>
      </c>
      <c r="B430" s="18">
        <v>218460.79999999999</v>
      </c>
      <c r="C430" s="26">
        <v>218460.79999999999</v>
      </c>
      <c r="D430" s="25">
        <v>167515.5</v>
      </c>
      <c r="E430" s="18">
        <f t="shared" si="82"/>
        <v>-50945.299999999988</v>
      </c>
      <c r="F430" s="18">
        <f t="shared" si="83"/>
        <v>-50945.299999999988</v>
      </c>
    </row>
    <row r="431" spans="1:6" ht="26.25" customHeight="1" x14ac:dyDescent="0.25">
      <c r="A431" s="8" t="s">
        <v>362</v>
      </c>
      <c r="B431" s="18">
        <v>832023.4</v>
      </c>
      <c r="C431" s="26">
        <v>832023.4</v>
      </c>
      <c r="D431" s="25">
        <v>296472.2</v>
      </c>
      <c r="E431" s="18">
        <f t="shared" si="82"/>
        <v>-535551.19999999995</v>
      </c>
      <c r="F431" s="18">
        <f t="shared" si="83"/>
        <v>-535551.19999999995</v>
      </c>
    </row>
    <row r="432" spans="1:6" ht="25.5" x14ac:dyDescent="0.25">
      <c r="A432" s="8" t="s">
        <v>363</v>
      </c>
      <c r="B432" s="18">
        <v>25000</v>
      </c>
      <c r="C432" s="18">
        <v>4538.8</v>
      </c>
      <c r="D432" s="18">
        <v>0</v>
      </c>
      <c r="E432" s="18">
        <f t="shared" si="82"/>
        <v>-25000</v>
      </c>
      <c r="F432" s="18">
        <f t="shared" si="83"/>
        <v>-4538.8</v>
      </c>
    </row>
    <row r="433" spans="1:6" ht="38.25" x14ac:dyDescent="0.25">
      <c r="A433" s="7" t="s">
        <v>237</v>
      </c>
      <c r="B433" s="17">
        <v>16819936</v>
      </c>
      <c r="C433" s="17">
        <v>17067442.300000001</v>
      </c>
      <c r="D433" s="53">
        <v>17431377.199999999</v>
      </c>
      <c r="E433" s="17">
        <f t="shared" si="82"/>
        <v>611441.19999999925</v>
      </c>
      <c r="F433" s="17">
        <f t="shared" si="83"/>
        <v>363934.89999999851</v>
      </c>
    </row>
    <row r="434" spans="1:6" ht="51" x14ac:dyDescent="0.25">
      <c r="A434" s="8" t="s">
        <v>459</v>
      </c>
      <c r="B434" s="18">
        <v>16819936</v>
      </c>
      <c r="C434" s="18">
        <v>16819936</v>
      </c>
      <c r="D434" s="54">
        <v>17431377.199999999</v>
      </c>
      <c r="E434" s="18">
        <f t="shared" si="82"/>
        <v>611441.19999999925</v>
      </c>
      <c r="F434" s="18">
        <f t="shared" si="83"/>
        <v>611441.19999999925</v>
      </c>
    </row>
    <row r="435" spans="1:6" ht="43.5" customHeight="1" x14ac:dyDescent="0.25">
      <c r="A435" s="8" t="s">
        <v>460</v>
      </c>
      <c r="B435" s="18">
        <v>0</v>
      </c>
      <c r="C435" s="18">
        <v>247506.3</v>
      </c>
      <c r="D435" s="18">
        <v>0</v>
      </c>
      <c r="E435" s="18">
        <f t="shared" si="82"/>
        <v>0</v>
      </c>
      <c r="F435" s="18">
        <f t="shared" si="83"/>
        <v>-247506.3</v>
      </c>
    </row>
    <row r="436" spans="1:6" ht="24" customHeight="1" x14ac:dyDescent="0.25">
      <c r="A436" s="7" t="s">
        <v>522</v>
      </c>
      <c r="B436" s="53">
        <v>4690758.5</v>
      </c>
      <c r="C436" s="27">
        <v>4901035</v>
      </c>
      <c r="D436" s="53">
        <v>2067218.4</v>
      </c>
      <c r="E436" s="53">
        <v>-2623540.1</v>
      </c>
      <c r="F436" s="17">
        <f>D436-C436</f>
        <v>-2833816.6</v>
      </c>
    </row>
    <row r="437" spans="1:6" ht="25.5" x14ac:dyDescent="0.25">
      <c r="A437" s="7" t="s">
        <v>205</v>
      </c>
      <c r="B437" s="53">
        <v>167619.4</v>
      </c>
      <c r="C437" s="27">
        <v>166536.4</v>
      </c>
      <c r="D437" s="53">
        <v>288568.8</v>
      </c>
      <c r="E437" s="53">
        <v>120949.4</v>
      </c>
      <c r="F437" s="53">
        <v>122032.4</v>
      </c>
    </row>
    <row r="438" spans="1:6" ht="38.25" x14ac:dyDescent="0.25">
      <c r="A438" s="8" t="s">
        <v>206</v>
      </c>
      <c r="B438" s="54">
        <v>148329.20000000001</v>
      </c>
      <c r="C438" s="26">
        <v>147246.20000000001</v>
      </c>
      <c r="D438" s="54">
        <v>272172.2</v>
      </c>
      <c r="E438" s="54">
        <v>123843</v>
      </c>
      <c r="F438" s="54">
        <v>124926</v>
      </c>
    </row>
    <row r="439" spans="1:6" ht="25.5" x14ac:dyDescent="0.25">
      <c r="A439" s="8" t="s">
        <v>207</v>
      </c>
      <c r="B439" s="54">
        <v>19290.2</v>
      </c>
      <c r="C439" s="26">
        <v>19290.2</v>
      </c>
      <c r="D439" s="54">
        <v>16396.599999999999</v>
      </c>
      <c r="E439" s="54">
        <v>-2893.6</v>
      </c>
      <c r="F439" s="54">
        <v>-2893.6</v>
      </c>
    </row>
    <row r="440" spans="1:6" ht="38.25" x14ac:dyDescent="0.25">
      <c r="A440" s="7" t="s">
        <v>208</v>
      </c>
      <c r="B440" s="53">
        <v>918623</v>
      </c>
      <c r="C440" s="27">
        <v>929267.1</v>
      </c>
      <c r="D440" s="53">
        <v>666144.9</v>
      </c>
      <c r="E440" s="53">
        <v>-252478.1</v>
      </c>
      <c r="F440" s="53">
        <v>-263122.2</v>
      </c>
    </row>
    <row r="441" spans="1:6" ht="25.5" x14ac:dyDescent="0.25">
      <c r="A441" s="8" t="s">
        <v>209</v>
      </c>
      <c r="B441" s="54">
        <v>230506.3</v>
      </c>
      <c r="C441" s="26">
        <v>233150.6</v>
      </c>
      <c r="D441" s="54">
        <v>120230</v>
      </c>
      <c r="E441" s="54">
        <v>-110276.3</v>
      </c>
      <c r="F441" s="54">
        <v>-112920.6</v>
      </c>
    </row>
    <row r="442" spans="1:6" ht="25.5" x14ac:dyDescent="0.25">
      <c r="A442" s="8" t="s">
        <v>210</v>
      </c>
      <c r="B442" s="54">
        <v>619463</v>
      </c>
      <c r="C442" s="26">
        <v>619761.1</v>
      </c>
      <c r="D442" s="54">
        <v>475871.5</v>
      </c>
      <c r="E442" s="54">
        <v>-143591.5</v>
      </c>
      <c r="F442" s="54">
        <v>-143889.60000000001</v>
      </c>
    </row>
    <row r="443" spans="1:6" ht="38.25" x14ac:dyDescent="0.25">
      <c r="A443" s="8" t="s">
        <v>461</v>
      </c>
      <c r="B443" s="54">
        <v>2215.6999999999998</v>
      </c>
      <c r="C443" s="26">
        <v>2215.6999999999998</v>
      </c>
      <c r="D443" s="54">
        <v>2157.1999999999998</v>
      </c>
      <c r="E443" s="55">
        <v>-58.5</v>
      </c>
      <c r="F443" s="55">
        <v>-58.5</v>
      </c>
    </row>
    <row r="444" spans="1:6" ht="38.25" x14ac:dyDescent="0.25">
      <c r="A444" s="8" t="s">
        <v>211</v>
      </c>
      <c r="B444" s="54">
        <v>46532.7</v>
      </c>
      <c r="C444" s="26">
        <v>54234.400000000001</v>
      </c>
      <c r="D444" s="54">
        <v>49830.9</v>
      </c>
      <c r="E444" s="54">
        <v>3298.2</v>
      </c>
      <c r="F444" s="54">
        <v>-4403.5</v>
      </c>
    </row>
    <row r="445" spans="1:6" ht="25.5" x14ac:dyDescent="0.25">
      <c r="A445" s="8" t="s">
        <v>364</v>
      </c>
      <c r="B445" s="54">
        <v>19905.3</v>
      </c>
      <c r="C445" s="26">
        <v>19905.3</v>
      </c>
      <c r="D445" s="54">
        <v>18055.3</v>
      </c>
      <c r="E445" s="54">
        <v>-1850</v>
      </c>
      <c r="F445" s="54">
        <v>-1850</v>
      </c>
    </row>
    <row r="446" spans="1:6" ht="38.25" x14ac:dyDescent="0.25">
      <c r="A446" s="7" t="s">
        <v>563</v>
      </c>
      <c r="B446" s="53">
        <v>129310.3</v>
      </c>
      <c r="C446" s="27">
        <v>143239.9</v>
      </c>
      <c r="D446" s="53">
        <v>303876.8</v>
      </c>
      <c r="E446" s="53">
        <v>174566.5</v>
      </c>
      <c r="F446" s="53">
        <v>160636.9</v>
      </c>
    </row>
    <row r="447" spans="1:6" ht="38.25" x14ac:dyDescent="0.25">
      <c r="A447" s="8" t="s">
        <v>462</v>
      </c>
      <c r="B447" s="54">
        <v>129310.3</v>
      </c>
      <c r="C447" s="26">
        <v>143239.9</v>
      </c>
      <c r="D447" s="54">
        <v>303876.8</v>
      </c>
      <c r="E447" s="54">
        <v>174566.5</v>
      </c>
      <c r="F447" s="54">
        <v>160636.9</v>
      </c>
    </row>
    <row r="448" spans="1:6" ht="36.75" customHeight="1" x14ac:dyDescent="0.25">
      <c r="A448" s="7" t="s">
        <v>564</v>
      </c>
      <c r="B448" s="53">
        <v>3475205.8</v>
      </c>
      <c r="C448" s="27">
        <v>3661991.6</v>
      </c>
      <c r="D448" s="53">
        <v>808627.9</v>
      </c>
      <c r="E448" s="53">
        <v>-2666577.9</v>
      </c>
      <c r="F448" s="53">
        <v>-2853363.7</v>
      </c>
    </row>
    <row r="449" spans="1:6" ht="63.75" x14ac:dyDescent="0.25">
      <c r="A449" s="8" t="s">
        <v>463</v>
      </c>
      <c r="B449" s="54">
        <v>79250.8</v>
      </c>
      <c r="C449" s="26">
        <v>69382.2</v>
      </c>
      <c r="D449" s="54">
        <v>30750</v>
      </c>
      <c r="E449" s="54">
        <v>-48500.800000000003</v>
      </c>
      <c r="F449" s="54">
        <v>-38632.199999999997</v>
      </c>
    </row>
    <row r="450" spans="1:6" ht="89.25" x14ac:dyDescent="0.25">
      <c r="A450" s="8" t="s">
        <v>464</v>
      </c>
      <c r="B450" s="54">
        <v>2586985.7999999998</v>
      </c>
      <c r="C450" s="26">
        <v>2621400.7000000002</v>
      </c>
      <c r="D450" s="54">
        <v>430526.6</v>
      </c>
      <c r="E450" s="54">
        <v>-2156459.2000000002</v>
      </c>
      <c r="F450" s="54">
        <v>-2190874.1</v>
      </c>
    </row>
    <row r="451" spans="1:6" ht="54" customHeight="1" x14ac:dyDescent="0.25">
      <c r="A451" s="8" t="s">
        <v>465</v>
      </c>
      <c r="B451" s="54">
        <v>429620.6</v>
      </c>
      <c r="C451" s="26">
        <v>438688.6</v>
      </c>
      <c r="D451" s="54">
        <v>101677</v>
      </c>
      <c r="E451" s="54">
        <v>-327943.59999999998</v>
      </c>
      <c r="F451" s="54">
        <v>-337011.6</v>
      </c>
    </row>
    <row r="452" spans="1:6" ht="25.5" x14ac:dyDescent="0.25">
      <c r="A452" s="8" t="s">
        <v>365</v>
      </c>
      <c r="B452" s="54">
        <v>379348.6</v>
      </c>
      <c r="C452" s="26">
        <v>532520.1</v>
      </c>
      <c r="D452" s="54">
        <v>245674.3</v>
      </c>
      <c r="E452" s="54">
        <v>-133674.29999999999</v>
      </c>
      <c r="F452" s="54">
        <v>-286845.8</v>
      </c>
    </row>
    <row r="453" spans="1:6" ht="13.5" customHeight="1" x14ac:dyDescent="0.25">
      <c r="A453" s="7" t="s">
        <v>523</v>
      </c>
      <c r="B453" s="56">
        <v>2010619.3</v>
      </c>
      <c r="C453" s="23">
        <v>4078092.8</v>
      </c>
      <c r="D453" s="57">
        <v>2822652.6</v>
      </c>
      <c r="E453" s="58">
        <f>D453-B453</f>
        <v>812033.3</v>
      </c>
      <c r="F453" s="17">
        <f>D453-C453</f>
        <v>-1255440.1999999997</v>
      </c>
    </row>
    <row r="454" spans="1:6" ht="25.5" x14ac:dyDescent="0.25">
      <c r="A454" s="7" t="s">
        <v>494</v>
      </c>
      <c r="B454" s="56">
        <v>32635.3</v>
      </c>
      <c r="C454" s="24">
        <v>39133.5</v>
      </c>
      <c r="D454" s="57">
        <v>42500.5</v>
      </c>
      <c r="E454" s="58">
        <f t="shared" ref="E454:E472" si="84">D454-B454</f>
        <v>9865.2000000000007</v>
      </c>
      <c r="F454" s="58">
        <f t="shared" ref="F454:F471" si="85">D454-C454</f>
        <v>3367</v>
      </c>
    </row>
    <row r="455" spans="1:6" ht="63.75" x14ac:dyDescent="0.25">
      <c r="A455" s="8" t="s">
        <v>212</v>
      </c>
      <c r="B455" s="59">
        <v>545.9</v>
      </c>
      <c r="C455" s="28">
        <v>545.9</v>
      </c>
      <c r="D455" s="60">
        <v>464</v>
      </c>
      <c r="E455" s="61">
        <f t="shared" si="84"/>
        <v>-81.899999999999977</v>
      </c>
      <c r="F455" s="61">
        <f t="shared" si="85"/>
        <v>-81.899999999999977</v>
      </c>
    </row>
    <row r="456" spans="1:6" ht="38.25" x14ac:dyDescent="0.25">
      <c r="A456" s="8" t="s">
        <v>213</v>
      </c>
      <c r="B456" s="59">
        <v>32089.4</v>
      </c>
      <c r="C456" s="28">
        <v>38587.599999999999</v>
      </c>
      <c r="D456" s="60">
        <v>42036.5</v>
      </c>
      <c r="E456" s="61">
        <f t="shared" si="84"/>
        <v>9947.0999999999985</v>
      </c>
      <c r="F456" s="61">
        <f t="shared" si="85"/>
        <v>3448.9000000000015</v>
      </c>
    </row>
    <row r="457" spans="1:6" ht="38.25" x14ac:dyDescent="0.25">
      <c r="A457" s="7" t="s">
        <v>565</v>
      </c>
      <c r="B457" s="56">
        <v>1866853.5</v>
      </c>
      <c r="C457" s="24">
        <v>3927828.8</v>
      </c>
      <c r="D457" s="57">
        <v>2653365.6</v>
      </c>
      <c r="E457" s="58">
        <f t="shared" si="84"/>
        <v>786512.10000000009</v>
      </c>
      <c r="F457" s="58">
        <f t="shared" si="85"/>
        <v>-1274463.1999999997</v>
      </c>
    </row>
    <row r="458" spans="1:6" ht="25.5" x14ac:dyDescent="0.25">
      <c r="A458" s="8" t="s">
        <v>214</v>
      </c>
      <c r="B458" s="59">
        <v>1700209.8</v>
      </c>
      <c r="C458" s="28">
        <v>3705055.1</v>
      </c>
      <c r="D458" s="60">
        <v>2479039.2999999998</v>
      </c>
      <c r="E458" s="61">
        <f t="shared" si="84"/>
        <v>778829.49999999977</v>
      </c>
      <c r="F458" s="61">
        <f t="shared" si="85"/>
        <v>-1226015.8000000003</v>
      </c>
    </row>
    <row r="459" spans="1:6" ht="63.75" x14ac:dyDescent="0.25">
      <c r="A459" s="8" t="s">
        <v>215</v>
      </c>
      <c r="B459" s="59">
        <v>1928.3</v>
      </c>
      <c r="C459" s="28">
        <v>1928.3</v>
      </c>
      <c r="D459" s="60">
        <v>1163.0999999999999</v>
      </c>
      <c r="E459" s="61">
        <f t="shared" si="84"/>
        <v>-765.2</v>
      </c>
      <c r="F459" s="61">
        <f t="shared" si="85"/>
        <v>-765.2</v>
      </c>
    </row>
    <row r="460" spans="1:6" ht="63.75" x14ac:dyDescent="0.25">
      <c r="A460" s="8" t="s">
        <v>216</v>
      </c>
      <c r="B460" s="59">
        <v>43181.2</v>
      </c>
      <c r="C460" s="28">
        <v>20982.7</v>
      </c>
      <c r="D460" s="60">
        <v>25908.7</v>
      </c>
      <c r="E460" s="61">
        <f t="shared" si="84"/>
        <v>-17272.499999999996</v>
      </c>
      <c r="F460" s="61">
        <f t="shared" si="85"/>
        <v>4926</v>
      </c>
    </row>
    <row r="461" spans="1:6" ht="76.5" x14ac:dyDescent="0.25">
      <c r="A461" s="8" t="s">
        <v>217</v>
      </c>
      <c r="B461" s="59">
        <v>2202.1999999999998</v>
      </c>
      <c r="C461" s="28">
        <v>2202.1999999999998</v>
      </c>
      <c r="D461" s="60">
        <v>1321.3</v>
      </c>
      <c r="E461" s="61">
        <f t="shared" si="84"/>
        <v>-880.89999999999986</v>
      </c>
      <c r="F461" s="61">
        <f t="shared" si="85"/>
        <v>-880.89999999999986</v>
      </c>
    </row>
    <row r="462" spans="1:6" ht="51" x14ac:dyDescent="0.25">
      <c r="A462" s="8" t="s">
        <v>218</v>
      </c>
      <c r="B462" s="59">
        <v>0</v>
      </c>
      <c r="C462" s="28">
        <v>78328.5</v>
      </c>
      <c r="D462" s="62"/>
      <c r="E462" s="61">
        <f t="shared" si="84"/>
        <v>0</v>
      </c>
      <c r="F462" s="61">
        <f t="shared" si="85"/>
        <v>-78328.5</v>
      </c>
    </row>
    <row r="463" spans="1:6" x14ac:dyDescent="0.25">
      <c r="A463" s="8" t="s">
        <v>219</v>
      </c>
      <c r="B463" s="59">
        <v>21394.7</v>
      </c>
      <c r="C463" s="28">
        <v>21394.7</v>
      </c>
      <c r="D463" s="60">
        <v>47995.9</v>
      </c>
      <c r="E463" s="61">
        <f t="shared" si="84"/>
        <v>26601.200000000001</v>
      </c>
      <c r="F463" s="61">
        <f t="shared" si="85"/>
        <v>26601.200000000001</v>
      </c>
    </row>
    <row r="464" spans="1:6" ht="38.25" x14ac:dyDescent="0.25">
      <c r="A464" s="8" t="s">
        <v>220</v>
      </c>
      <c r="B464" s="59">
        <v>42066.400000000001</v>
      </c>
      <c r="C464" s="28">
        <v>42066.400000000001</v>
      </c>
      <c r="D464" s="60">
        <v>42066.400000000001</v>
      </c>
      <c r="E464" s="61">
        <f t="shared" si="84"/>
        <v>0</v>
      </c>
      <c r="F464" s="61">
        <f t="shared" si="85"/>
        <v>0</v>
      </c>
    </row>
    <row r="465" spans="1:6" x14ac:dyDescent="0.25">
      <c r="A465" s="8" t="s">
        <v>221</v>
      </c>
      <c r="B465" s="59">
        <v>55870.9</v>
      </c>
      <c r="C465" s="28">
        <v>55870.9</v>
      </c>
      <c r="D465" s="60">
        <v>55870.9</v>
      </c>
      <c r="E465" s="61">
        <f t="shared" si="84"/>
        <v>0</v>
      </c>
      <c r="F465" s="61">
        <f t="shared" si="85"/>
        <v>0</v>
      </c>
    </row>
    <row r="466" spans="1:6" ht="38.25" x14ac:dyDescent="0.25">
      <c r="A466" s="7" t="s">
        <v>495</v>
      </c>
      <c r="B466" s="63">
        <v>107250.5</v>
      </c>
      <c r="C466" s="23">
        <v>107250.5</v>
      </c>
      <c r="D466" s="57">
        <v>122906.5</v>
      </c>
      <c r="E466" s="58">
        <f t="shared" si="84"/>
        <v>15656</v>
      </c>
      <c r="F466" s="58">
        <f t="shared" si="85"/>
        <v>15656</v>
      </c>
    </row>
    <row r="467" spans="1:6" ht="25.5" x14ac:dyDescent="0.25">
      <c r="A467" s="8" t="s">
        <v>222</v>
      </c>
      <c r="B467" s="59">
        <v>107250.5</v>
      </c>
      <c r="C467" s="28">
        <v>107250.5</v>
      </c>
      <c r="D467" s="60">
        <v>122906.5</v>
      </c>
      <c r="E467" s="61">
        <f t="shared" si="84"/>
        <v>15656</v>
      </c>
      <c r="F467" s="61">
        <f t="shared" si="85"/>
        <v>15656</v>
      </c>
    </row>
    <row r="468" spans="1:6" ht="51" x14ac:dyDescent="0.25">
      <c r="A468" s="7" t="s">
        <v>496</v>
      </c>
      <c r="B468" s="63">
        <v>3880</v>
      </c>
      <c r="C468" s="23">
        <v>3880</v>
      </c>
      <c r="D468" s="57">
        <v>3880</v>
      </c>
      <c r="E468" s="58">
        <f t="shared" si="84"/>
        <v>0</v>
      </c>
      <c r="F468" s="58">
        <f t="shared" si="85"/>
        <v>0</v>
      </c>
    </row>
    <row r="469" spans="1:6" ht="51" x14ac:dyDescent="0.25">
      <c r="A469" s="8" t="s">
        <v>223</v>
      </c>
      <c r="B469" s="59">
        <v>3038.1</v>
      </c>
      <c r="C469" s="28">
        <v>3038.1</v>
      </c>
      <c r="D469" s="60">
        <v>3038.1</v>
      </c>
      <c r="E469" s="61">
        <f t="shared" si="84"/>
        <v>0</v>
      </c>
      <c r="F469" s="61">
        <f t="shared" si="85"/>
        <v>0</v>
      </c>
    </row>
    <row r="470" spans="1:6" ht="38.25" x14ac:dyDescent="0.25">
      <c r="A470" s="8" t="s">
        <v>224</v>
      </c>
      <c r="B470" s="59">
        <v>300</v>
      </c>
      <c r="C470" s="28">
        <v>300</v>
      </c>
      <c r="D470" s="60">
        <v>300</v>
      </c>
      <c r="E470" s="61">
        <f t="shared" si="84"/>
        <v>0</v>
      </c>
      <c r="F470" s="61">
        <f t="shared" si="85"/>
        <v>0</v>
      </c>
    </row>
    <row r="471" spans="1:6" ht="38.25" x14ac:dyDescent="0.25">
      <c r="A471" s="8" t="s">
        <v>225</v>
      </c>
      <c r="B471" s="59">
        <v>80</v>
      </c>
      <c r="C471" s="28">
        <v>80</v>
      </c>
      <c r="D471" s="60">
        <v>80</v>
      </c>
      <c r="E471" s="61">
        <f t="shared" si="84"/>
        <v>0</v>
      </c>
      <c r="F471" s="61">
        <f t="shared" si="85"/>
        <v>0</v>
      </c>
    </row>
    <row r="472" spans="1:6" ht="25.5" x14ac:dyDescent="0.25">
      <c r="A472" s="8" t="s">
        <v>226</v>
      </c>
      <c r="B472" s="59">
        <v>461.9</v>
      </c>
      <c r="C472" s="28">
        <v>461.9</v>
      </c>
      <c r="D472" s="60">
        <v>461.9</v>
      </c>
      <c r="E472" s="61">
        <f t="shared" si="84"/>
        <v>0</v>
      </c>
      <c r="F472" s="61">
        <f>D472-C472</f>
        <v>0</v>
      </c>
    </row>
    <row r="473" spans="1:6" ht="25.5" x14ac:dyDescent="0.25">
      <c r="A473" s="7" t="s">
        <v>524</v>
      </c>
      <c r="B473" s="23">
        <v>1016803.3</v>
      </c>
      <c r="C473" s="31">
        <v>1021770.3999999999</v>
      </c>
      <c r="D473" s="19">
        <v>1014791.5</v>
      </c>
      <c r="E473" s="31">
        <f>D473-B473</f>
        <v>-2011.8000000000466</v>
      </c>
      <c r="F473" s="17">
        <f>D473-C473</f>
        <v>-6978.8999999999069</v>
      </c>
    </row>
    <row r="474" spans="1:6" ht="25.5" x14ac:dyDescent="0.25">
      <c r="A474" s="7" t="s">
        <v>497</v>
      </c>
      <c r="B474" s="23">
        <v>726201.1</v>
      </c>
      <c r="C474" s="31">
        <v>726201.1</v>
      </c>
      <c r="D474" s="19">
        <v>784687.8</v>
      </c>
      <c r="E474" s="31">
        <f t="shared" ref="E474:E482" si="86">D474-B474</f>
        <v>58486.70000000007</v>
      </c>
      <c r="F474" s="31">
        <f t="shared" ref="F474:F482" si="87">D474-C474</f>
        <v>58486.70000000007</v>
      </c>
    </row>
    <row r="475" spans="1:6" ht="38.25" x14ac:dyDescent="0.25">
      <c r="A475" s="8" t="s">
        <v>227</v>
      </c>
      <c r="B475" s="28">
        <v>358324.3</v>
      </c>
      <c r="C475" s="29">
        <v>358324.3</v>
      </c>
      <c r="D475" s="30">
        <v>418567.3</v>
      </c>
      <c r="E475" s="29">
        <f t="shared" si="86"/>
        <v>60243</v>
      </c>
      <c r="F475" s="29">
        <f t="shared" si="87"/>
        <v>60243</v>
      </c>
    </row>
    <row r="476" spans="1:6" ht="25.5" x14ac:dyDescent="0.25">
      <c r="A476" s="8" t="s">
        <v>228</v>
      </c>
      <c r="B476" s="28">
        <v>366691.4</v>
      </c>
      <c r="C476" s="29">
        <v>366691.4</v>
      </c>
      <c r="D476" s="30">
        <v>309639.2</v>
      </c>
      <c r="E476" s="29">
        <f t="shared" si="86"/>
        <v>-57052.200000000012</v>
      </c>
      <c r="F476" s="29">
        <f t="shared" si="87"/>
        <v>-57052.200000000012</v>
      </c>
    </row>
    <row r="477" spans="1:6" ht="63.75" x14ac:dyDescent="0.25">
      <c r="A477" s="8" t="s">
        <v>229</v>
      </c>
      <c r="B477" s="29">
        <v>1185.4000000000001</v>
      </c>
      <c r="C477" s="29">
        <v>1185.4000000000001</v>
      </c>
      <c r="D477" s="30">
        <v>981.3</v>
      </c>
      <c r="E477" s="29">
        <f t="shared" si="86"/>
        <v>-204.10000000000014</v>
      </c>
      <c r="F477" s="29">
        <f t="shared" si="87"/>
        <v>-204.10000000000014</v>
      </c>
    </row>
    <row r="478" spans="1:6" ht="51" x14ac:dyDescent="0.25">
      <c r="A478" s="8" t="s">
        <v>230</v>
      </c>
      <c r="B478" s="28">
        <v>0</v>
      </c>
      <c r="C478" s="29">
        <v>0</v>
      </c>
      <c r="D478" s="30">
        <v>55500</v>
      </c>
      <c r="E478" s="29">
        <f t="shared" si="86"/>
        <v>55500</v>
      </c>
      <c r="F478" s="29">
        <f t="shared" si="87"/>
        <v>55500</v>
      </c>
    </row>
    <row r="479" spans="1:6" ht="25.5" x14ac:dyDescent="0.25">
      <c r="A479" s="7" t="s">
        <v>498</v>
      </c>
      <c r="B479" s="23">
        <v>15837.1</v>
      </c>
      <c r="C479" s="31">
        <v>15837.1</v>
      </c>
      <c r="D479" s="19">
        <v>13398.6</v>
      </c>
      <c r="E479" s="31">
        <f t="shared" si="86"/>
        <v>-2438.5</v>
      </c>
      <c r="F479" s="31">
        <f t="shared" si="87"/>
        <v>-2438.5</v>
      </c>
    </row>
    <row r="480" spans="1:6" ht="25.5" x14ac:dyDescent="0.25">
      <c r="A480" s="8" t="s">
        <v>231</v>
      </c>
      <c r="B480" s="28">
        <v>15837.1</v>
      </c>
      <c r="C480" s="29">
        <v>15837.1</v>
      </c>
      <c r="D480" s="30">
        <v>13398.6</v>
      </c>
      <c r="E480" s="29">
        <f t="shared" si="86"/>
        <v>-2438.5</v>
      </c>
      <c r="F480" s="29">
        <f t="shared" si="87"/>
        <v>-2438.5</v>
      </c>
    </row>
    <row r="481" spans="1:6" ht="38.25" x14ac:dyDescent="0.25">
      <c r="A481" s="7" t="s">
        <v>499</v>
      </c>
      <c r="B481" s="23">
        <v>274765.09999999998</v>
      </c>
      <c r="C481" s="31">
        <v>279732.2</v>
      </c>
      <c r="D481" s="19">
        <v>216705.1</v>
      </c>
      <c r="E481" s="31">
        <f t="shared" si="86"/>
        <v>-58059.999999999971</v>
      </c>
      <c r="F481" s="31">
        <f t="shared" si="87"/>
        <v>-63027.100000000006</v>
      </c>
    </row>
    <row r="482" spans="1:6" ht="38.25" x14ac:dyDescent="0.25">
      <c r="A482" s="8" t="s">
        <v>232</v>
      </c>
      <c r="B482" s="29">
        <v>274765.09999999998</v>
      </c>
      <c r="C482" s="29">
        <v>279732.2</v>
      </c>
      <c r="D482" s="29">
        <v>216705.1</v>
      </c>
      <c r="E482" s="29">
        <f t="shared" si="86"/>
        <v>-58059.999999999971</v>
      </c>
      <c r="F482" s="29">
        <f t="shared" si="87"/>
        <v>-63027.100000000006</v>
      </c>
    </row>
    <row r="483" spans="1:6" ht="25.5" x14ac:dyDescent="0.25">
      <c r="A483" s="7" t="s">
        <v>525</v>
      </c>
      <c r="B483" s="32">
        <v>35134259.299999997</v>
      </c>
      <c r="C483" s="31">
        <v>42927241.700000003</v>
      </c>
      <c r="D483" s="31">
        <v>30810450.399999999</v>
      </c>
      <c r="E483" s="31">
        <f>D483-B483</f>
        <v>-4323808.8999999985</v>
      </c>
      <c r="F483" s="17">
        <f>D483-C483</f>
        <v>-12116791.300000004</v>
      </c>
    </row>
    <row r="484" spans="1:6" ht="25.5" x14ac:dyDescent="0.25">
      <c r="A484" s="7" t="s">
        <v>264</v>
      </c>
      <c r="B484" s="32">
        <v>6935181.9000000004</v>
      </c>
      <c r="C484" s="32">
        <v>7853674.5</v>
      </c>
      <c r="D484" s="31">
        <v>6291907.7999999998</v>
      </c>
      <c r="E484" s="31">
        <f>D484-B484</f>
        <v>-643274.10000000056</v>
      </c>
      <c r="F484" s="31">
        <f>D484-C484</f>
        <v>-1561766.7000000002</v>
      </c>
    </row>
    <row r="485" spans="1:6" ht="30" customHeight="1" x14ac:dyDescent="0.25">
      <c r="A485" s="8" t="s">
        <v>265</v>
      </c>
      <c r="B485" s="33">
        <v>6741933.4000000004</v>
      </c>
      <c r="C485" s="33">
        <v>7566110.7060000002</v>
      </c>
      <c r="D485" s="33">
        <v>6244714.5999999996</v>
      </c>
      <c r="E485" s="29">
        <f t="shared" ref="E485:E490" si="88">D485-B485</f>
        <v>-497218.80000000075</v>
      </c>
      <c r="F485" s="29">
        <f t="shared" ref="F485:F490" si="89">D485-C485</f>
        <v>-1321396.1060000006</v>
      </c>
    </row>
    <row r="486" spans="1:6" ht="40.5" customHeight="1" x14ac:dyDescent="0.25">
      <c r="A486" s="8" t="s">
        <v>266</v>
      </c>
      <c r="B486" s="33">
        <v>12996.5</v>
      </c>
      <c r="C486" s="33">
        <v>15202.1</v>
      </c>
      <c r="D486" s="33">
        <v>11213.5</v>
      </c>
      <c r="E486" s="29">
        <f t="shared" si="88"/>
        <v>-1783</v>
      </c>
      <c r="F486" s="29">
        <f t="shared" si="89"/>
        <v>-3988.6000000000004</v>
      </c>
    </row>
    <row r="487" spans="1:6" ht="68.25" customHeight="1" x14ac:dyDescent="0.25">
      <c r="A487" s="8" t="s">
        <v>267</v>
      </c>
      <c r="B487" s="33">
        <v>76298.5</v>
      </c>
      <c r="C487" s="33">
        <v>160900.9</v>
      </c>
      <c r="D487" s="33">
        <v>23759.7</v>
      </c>
      <c r="E487" s="29">
        <f t="shared" si="88"/>
        <v>-52538.8</v>
      </c>
      <c r="F487" s="29">
        <f t="shared" si="89"/>
        <v>-137141.19999999998</v>
      </c>
    </row>
    <row r="488" spans="1:6" ht="38.25" x14ac:dyDescent="0.25">
      <c r="A488" s="8" t="s">
        <v>268</v>
      </c>
      <c r="B488" s="33">
        <v>11603.8</v>
      </c>
      <c r="C488" s="33">
        <v>11603.8</v>
      </c>
      <c r="D488" s="33">
        <v>12220</v>
      </c>
      <c r="E488" s="29">
        <f t="shared" si="88"/>
        <v>616.20000000000073</v>
      </c>
      <c r="F488" s="29">
        <f t="shared" si="89"/>
        <v>616.20000000000073</v>
      </c>
    </row>
    <row r="489" spans="1:6" ht="63.75" x14ac:dyDescent="0.25">
      <c r="A489" s="8" t="s">
        <v>269</v>
      </c>
      <c r="B489" s="33">
        <v>0</v>
      </c>
      <c r="C489" s="33">
        <v>7507.2</v>
      </c>
      <c r="D489" s="29">
        <v>0</v>
      </c>
      <c r="E489" s="29">
        <f t="shared" si="88"/>
        <v>0</v>
      </c>
      <c r="F489" s="29">
        <f t="shared" si="89"/>
        <v>-7507.2</v>
      </c>
    </row>
    <row r="490" spans="1:6" ht="51" x14ac:dyDescent="0.25">
      <c r="A490" s="8" t="s">
        <v>270</v>
      </c>
      <c r="B490" s="33">
        <v>92349.7</v>
      </c>
      <c r="C490" s="33">
        <v>92349.7</v>
      </c>
      <c r="D490" s="33">
        <v>0</v>
      </c>
      <c r="E490" s="29">
        <f t="shared" si="88"/>
        <v>-92349.7</v>
      </c>
      <c r="F490" s="29">
        <f t="shared" si="89"/>
        <v>-92349.7</v>
      </c>
    </row>
    <row r="491" spans="1:6" ht="25.5" x14ac:dyDescent="0.25">
      <c r="A491" s="7" t="s">
        <v>271</v>
      </c>
      <c r="B491" s="32">
        <v>11622390.800000001</v>
      </c>
      <c r="C491" s="32">
        <v>11757023.300000001</v>
      </c>
      <c r="D491" s="31">
        <v>9398562.5999999996</v>
      </c>
      <c r="E491" s="31">
        <f>D491-B491</f>
        <v>-2223828.2000000011</v>
      </c>
      <c r="F491" s="31">
        <f>D491-C491</f>
        <v>-2358460.7000000011</v>
      </c>
    </row>
    <row r="492" spans="1:6" ht="76.5" x14ac:dyDescent="0.25">
      <c r="A492" s="8" t="s">
        <v>272</v>
      </c>
      <c r="B492" s="33">
        <v>11604990.300000001</v>
      </c>
      <c r="C492" s="33">
        <v>11464599.6</v>
      </c>
      <c r="D492" s="33">
        <v>9392320.9000000004</v>
      </c>
      <c r="E492" s="33">
        <f t="shared" ref="E492:E495" si="90">D492-B492</f>
        <v>-2212669.4000000004</v>
      </c>
      <c r="F492" s="33">
        <f t="shared" ref="F492:F500" si="91">D492-C492</f>
        <v>-2072278.6999999993</v>
      </c>
    </row>
    <row r="493" spans="1:6" ht="63.75" x14ac:dyDescent="0.25">
      <c r="A493" s="8" t="s">
        <v>273</v>
      </c>
      <c r="B493" s="33">
        <v>5184.5</v>
      </c>
      <c r="C493" s="33">
        <v>5184.5</v>
      </c>
      <c r="D493" s="33">
        <v>4769.7</v>
      </c>
      <c r="E493" s="33">
        <f t="shared" si="90"/>
        <v>-414.80000000000018</v>
      </c>
      <c r="F493" s="33">
        <f t="shared" si="91"/>
        <v>-414.80000000000018</v>
      </c>
    </row>
    <row r="494" spans="1:6" ht="191.25" x14ac:dyDescent="0.25">
      <c r="A494" s="8" t="s">
        <v>274</v>
      </c>
      <c r="B494" s="33">
        <v>1600</v>
      </c>
      <c r="C494" s="33">
        <v>1600</v>
      </c>
      <c r="D494" s="33">
        <v>1472</v>
      </c>
      <c r="E494" s="33">
        <f t="shared" si="90"/>
        <v>-128</v>
      </c>
      <c r="F494" s="33">
        <f t="shared" si="91"/>
        <v>-128</v>
      </c>
    </row>
    <row r="495" spans="1:6" ht="63.75" x14ac:dyDescent="0.25">
      <c r="A495" s="8" t="s">
        <v>275</v>
      </c>
      <c r="B495" s="33">
        <v>10616</v>
      </c>
      <c r="C495" s="33">
        <v>758.3</v>
      </c>
      <c r="D495" s="33">
        <v>0</v>
      </c>
      <c r="E495" s="33">
        <f t="shared" si="90"/>
        <v>-10616</v>
      </c>
      <c r="F495" s="33">
        <f t="shared" si="91"/>
        <v>-758.3</v>
      </c>
    </row>
    <row r="496" spans="1:6" ht="76.5" x14ac:dyDescent="0.25">
      <c r="A496" s="8" t="s">
        <v>276</v>
      </c>
      <c r="B496" s="33"/>
      <c r="C496" s="33">
        <v>1343.3</v>
      </c>
      <c r="D496" s="33">
        <v>0</v>
      </c>
      <c r="E496" s="33">
        <v>0</v>
      </c>
      <c r="F496" s="33">
        <f t="shared" si="91"/>
        <v>-1343.3</v>
      </c>
    </row>
    <row r="497" spans="1:6" ht="114.75" x14ac:dyDescent="0.25">
      <c r="A497" s="8" t="s">
        <v>466</v>
      </c>
      <c r="B497" s="33">
        <v>0</v>
      </c>
      <c r="C497" s="33">
        <v>29.2</v>
      </c>
      <c r="D497" s="33">
        <v>0</v>
      </c>
      <c r="E497" s="33">
        <v>0</v>
      </c>
      <c r="F497" s="33">
        <f t="shared" si="91"/>
        <v>-29.2</v>
      </c>
    </row>
    <row r="498" spans="1:6" ht="127.5" x14ac:dyDescent="0.25">
      <c r="A498" s="8" t="s">
        <v>467</v>
      </c>
      <c r="B498" s="33">
        <v>0</v>
      </c>
      <c r="C498" s="33">
        <v>219200.6</v>
      </c>
      <c r="D498" s="33">
        <v>0</v>
      </c>
      <c r="E498" s="33">
        <v>0</v>
      </c>
      <c r="F498" s="33">
        <f t="shared" si="91"/>
        <v>-219200.6</v>
      </c>
    </row>
    <row r="499" spans="1:6" ht="51" x14ac:dyDescent="0.25">
      <c r="A499" s="8" t="s">
        <v>468</v>
      </c>
      <c r="B499" s="33">
        <v>0</v>
      </c>
      <c r="C499" s="33">
        <v>42381.8</v>
      </c>
      <c r="D499" s="33">
        <v>0</v>
      </c>
      <c r="E499" s="33">
        <v>0</v>
      </c>
      <c r="F499" s="33">
        <f t="shared" si="91"/>
        <v>-42381.8</v>
      </c>
    </row>
    <row r="500" spans="1:6" ht="51" x14ac:dyDescent="0.25">
      <c r="A500" s="8" t="s">
        <v>469</v>
      </c>
      <c r="B500" s="33">
        <v>0</v>
      </c>
      <c r="C500" s="33">
        <v>21926</v>
      </c>
      <c r="D500" s="33">
        <v>0</v>
      </c>
      <c r="E500" s="33">
        <v>0</v>
      </c>
      <c r="F500" s="33">
        <f t="shared" si="91"/>
        <v>-21926</v>
      </c>
    </row>
    <row r="501" spans="1:6" ht="29.25" customHeight="1" x14ac:dyDescent="0.25">
      <c r="A501" s="7" t="s">
        <v>298</v>
      </c>
      <c r="B501" s="32">
        <v>733291.2</v>
      </c>
      <c r="C501" s="32">
        <v>727181.5</v>
      </c>
      <c r="D501" s="31">
        <v>663192.19999999995</v>
      </c>
      <c r="E501" s="31">
        <f>D501-B501</f>
        <v>-70099</v>
      </c>
      <c r="F501" s="31">
        <f>D501-C501</f>
        <v>-63989.300000000047</v>
      </c>
    </row>
    <row r="502" spans="1:6" ht="76.5" x14ac:dyDescent="0.25">
      <c r="A502" s="8" t="s">
        <v>299</v>
      </c>
      <c r="B502" s="33">
        <v>56820.5</v>
      </c>
      <c r="C502" s="33">
        <v>56820.5</v>
      </c>
      <c r="D502" s="29">
        <v>45456</v>
      </c>
      <c r="E502" s="29">
        <f t="shared" ref="E502:E554" si="92">D502-B502</f>
        <v>-11364.5</v>
      </c>
      <c r="F502" s="29">
        <f t="shared" ref="F502:F509" si="93">D502-C502</f>
        <v>-11364.5</v>
      </c>
    </row>
    <row r="503" spans="1:6" ht="51" x14ac:dyDescent="0.25">
      <c r="A503" s="8" t="s">
        <v>300</v>
      </c>
      <c r="B503" s="33">
        <v>597204.9</v>
      </c>
      <c r="C503" s="33">
        <v>593971.1</v>
      </c>
      <c r="D503" s="29">
        <v>548953.9</v>
      </c>
      <c r="E503" s="29">
        <f t="shared" si="92"/>
        <v>-48251</v>
      </c>
      <c r="F503" s="29">
        <f t="shared" si="93"/>
        <v>-45017.199999999953</v>
      </c>
    </row>
    <row r="504" spans="1:6" ht="76.5" x14ac:dyDescent="0.25">
      <c r="A504" s="8" t="s">
        <v>301</v>
      </c>
      <c r="B504" s="33">
        <v>126</v>
      </c>
      <c r="C504" s="33">
        <v>126</v>
      </c>
      <c r="D504" s="29">
        <v>126</v>
      </c>
      <c r="E504" s="29">
        <f t="shared" si="92"/>
        <v>0</v>
      </c>
      <c r="F504" s="29">
        <f t="shared" si="93"/>
        <v>0</v>
      </c>
    </row>
    <row r="505" spans="1:6" ht="63.75" x14ac:dyDescent="0.25">
      <c r="A505" s="8" t="s">
        <v>302</v>
      </c>
      <c r="B505" s="33">
        <v>8133.3</v>
      </c>
      <c r="C505" s="33">
        <v>8133.3</v>
      </c>
      <c r="D505" s="29">
        <v>5361.4</v>
      </c>
      <c r="E505" s="29">
        <f t="shared" si="92"/>
        <v>-2771.9000000000005</v>
      </c>
      <c r="F505" s="29">
        <f t="shared" si="93"/>
        <v>-2771.9000000000005</v>
      </c>
    </row>
    <row r="506" spans="1:6" ht="102" x14ac:dyDescent="0.25">
      <c r="A506" s="8" t="s">
        <v>303</v>
      </c>
      <c r="B506" s="33">
        <v>51579</v>
      </c>
      <c r="C506" s="33">
        <v>48703.1</v>
      </c>
      <c r="D506" s="29">
        <v>45605.599999999999</v>
      </c>
      <c r="E506" s="29">
        <f t="shared" si="92"/>
        <v>-5973.4000000000015</v>
      </c>
      <c r="F506" s="29">
        <f t="shared" si="93"/>
        <v>-3097.5</v>
      </c>
    </row>
    <row r="507" spans="1:6" ht="38.25" x14ac:dyDescent="0.25">
      <c r="A507" s="8" t="s">
        <v>304</v>
      </c>
      <c r="B507" s="33">
        <v>4299.1000000000004</v>
      </c>
      <c r="C507" s="33">
        <v>4299.1000000000004</v>
      </c>
      <c r="D507" s="29">
        <v>4046.5</v>
      </c>
      <c r="E507" s="29">
        <f t="shared" si="92"/>
        <v>-252.60000000000036</v>
      </c>
      <c r="F507" s="29">
        <f t="shared" si="93"/>
        <v>-252.60000000000036</v>
      </c>
    </row>
    <row r="508" spans="1:6" ht="76.5" x14ac:dyDescent="0.25">
      <c r="A508" s="8" t="s">
        <v>305</v>
      </c>
      <c r="B508" s="33">
        <v>4559.3</v>
      </c>
      <c r="C508" s="33">
        <v>4559.3</v>
      </c>
      <c r="D508" s="29">
        <v>4336.8</v>
      </c>
      <c r="E508" s="29">
        <f t="shared" si="92"/>
        <v>-222.5</v>
      </c>
      <c r="F508" s="29">
        <f t="shared" si="93"/>
        <v>-222.5</v>
      </c>
    </row>
    <row r="509" spans="1:6" ht="76.5" x14ac:dyDescent="0.25">
      <c r="A509" s="8" t="s">
        <v>306</v>
      </c>
      <c r="B509" s="33">
        <v>10569.1</v>
      </c>
      <c r="C509" s="33">
        <v>10569.1</v>
      </c>
      <c r="D509" s="29">
        <v>9306</v>
      </c>
      <c r="E509" s="29">
        <f t="shared" si="92"/>
        <v>-1263.1000000000004</v>
      </c>
      <c r="F509" s="29">
        <f t="shared" si="93"/>
        <v>-1263.1000000000004</v>
      </c>
    </row>
    <row r="510" spans="1:6" x14ac:dyDescent="0.25">
      <c r="A510" s="7" t="s">
        <v>307</v>
      </c>
      <c r="B510" s="32">
        <v>14168874.800000001</v>
      </c>
      <c r="C510" s="32">
        <v>20899192.699999999</v>
      </c>
      <c r="D510" s="31">
        <v>12835412.6</v>
      </c>
      <c r="E510" s="29">
        <f t="shared" si="92"/>
        <v>-1333462.2000000011</v>
      </c>
      <c r="F510" s="31">
        <f>D510-C510</f>
        <v>-8063780.0999999996</v>
      </c>
    </row>
    <row r="511" spans="1:6" ht="76.5" x14ac:dyDescent="0.25">
      <c r="A511" s="8" t="s">
        <v>308</v>
      </c>
      <c r="B511" s="29">
        <v>18415.5</v>
      </c>
      <c r="C511" s="33">
        <v>18215.5</v>
      </c>
      <c r="D511" s="29">
        <v>21839.5</v>
      </c>
      <c r="E511" s="29">
        <f t="shared" si="92"/>
        <v>3424</v>
      </c>
      <c r="F511" s="29">
        <f t="shared" ref="F511:F522" si="94">D511-C511</f>
        <v>3624</v>
      </c>
    </row>
    <row r="512" spans="1:6" ht="76.5" x14ac:dyDescent="0.25">
      <c r="A512" s="8" t="s">
        <v>309</v>
      </c>
      <c r="B512" s="29">
        <v>6621614.5999999996</v>
      </c>
      <c r="C512" s="33">
        <v>13138137.9</v>
      </c>
      <c r="D512" s="29">
        <v>7376506.7000000002</v>
      </c>
      <c r="E512" s="29">
        <f t="shared" si="92"/>
        <v>754892.10000000056</v>
      </c>
      <c r="F512" s="29">
        <f t="shared" si="94"/>
        <v>-5761631.2000000002</v>
      </c>
    </row>
    <row r="513" spans="1:6" ht="63.75" x14ac:dyDescent="0.25">
      <c r="A513" s="8" t="s">
        <v>310</v>
      </c>
      <c r="B513" s="29">
        <v>4200</v>
      </c>
      <c r="C513" s="29">
        <v>4200</v>
      </c>
      <c r="D513" s="29">
        <v>3864</v>
      </c>
      <c r="E513" s="29">
        <f t="shared" si="92"/>
        <v>-336</v>
      </c>
      <c r="F513" s="29">
        <f t="shared" si="94"/>
        <v>-336</v>
      </c>
    </row>
    <row r="514" spans="1:6" ht="103.5" customHeight="1" x14ac:dyDescent="0.25">
      <c r="A514" s="8" t="s">
        <v>315</v>
      </c>
      <c r="B514" s="29">
        <v>9069.2999999999993</v>
      </c>
      <c r="C514" s="33">
        <v>8604.2999999999993</v>
      </c>
      <c r="D514" s="29">
        <v>6320.7</v>
      </c>
      <c r="E514" s="29">
        <f t="shared" si="92"/>
        <v>-2748.5999999999995</v>
      </c>
      <c r="F514" s="29">
        <f t="shared" si="94"/>
        <v>-2283.5999999999995</v>
      </c>
    </row>
    <row r="515" spans="1:6" ht="104.25" customHeight="1" x14ac:dyDescent="0.25">
      <c r="A515" s="8" t="s">
        <v>316</v>
      </c>
      <c r="B515" s="29">
        <v>2583</v>
      </c>
      <c r="C515" s="29">
        <v>2583</v>
      </c>
      <c r="D515" s="29">
        <v>2583</v>
      </c>
      <c r="E515" s="29">
        <f t="shared" si="92"/>
        <v>0</v>
      </c>
      <c r="F515" s="29">
        <f t="shared" si="94"/>
        <v>0</v>
      </c>
    </row>
    <row r="516" spans="1:6" ht="102" x14ac:dyDescent="0.25">
      <c r="A516" s="8" t="s">
        <v>317</v>
      </c>
      <c r="B516" s="29">
        <v>800</v>
      </c>
      <c r="C516" s="33">
        <v>800</v>
      </c>
      <c r="D516" s="29">
        <v>680.1</v>
      </c>
      <c r="E516" s="29">
        <f t="shared" si="92"/>
        <v>-119.89999999999998</v>
      </c>
      <c r="F516" s="29">
        <f t="shared" si="94"/>
        <v>-119.89999999999998</v>
      </c>
    </row>
    <row r="517" spans="1:6" ht="102" x14ac:dyDescent="0.25">
      <c r="A517" s="8" t="s">
        <v>318</v>
      </c>
      <c r="B517" s="29">
        <v>86.5</v>
      </c>
      <c r="C517" s="33">
        <v>86.5</v>
      </c>
      <c r="D517" s="29">
        <v>69.2</v>
      </c>
      <c r="E517" s="29">
        <f t="shared" si="92"/>
        <v>-17.299999999999997</v>
      </c>
      <c r="F517" s="29">
        <f t="shared" si="94"/>
        <v>-17.299999999999997</v>
      </c>
    </row>
    <row r="518" spans="1:6" ht="102" x14ac:dyDescent="0.25">
      <c r="A518" s="8" t="s">
        <v>319</v>
      </c>
      <c r="B518" s="29">
        <v>684</v>
      </c>
      <c r="C518" s="33">
        <v>684</v>
      </c>
      <c r="D518" s="29">
        <v>581.4</v>
      </c>
      <c r="E518" s="29">
        <f t="shared" si="92"/>
        <v>-102.60000000000002</v>
      </c>
      <c r="F518" s="29">
        <f t="shared" si="94"/>
        <v>-102.60000000000002</v>
      </c>
    </row>
    <row r="519" spans="1:6" ht="130.5" customHeight="1" x14ac:dyDescent="0.25">
      <c r="A519" s="8" t="s">
        <v>320</v>
      </c>
      <c r="B519" s="29">
        <v>1336</v>
      </c>
      <c r="C519" s="29">
        <v>1336</v>
      </c>
      <c r="D519" s="29">
        <v>1336</v>
      </c>
      <c r="E519" s="29">
        <f t="shared" si="92"/>
        <v>0</v>
      </c>
      <c r="F519" s="29">
        <f t="shared" si="94"/>
        <v>0</v>
      </c>
    </row>
    <row r="520" spans="1:6" ht="93" customHeight="1" x14ac:dyDescent="0.25">
      <c r="A520" s="8" t="s">
        <v>321</v>
      </c>
      <c r="B520" s="29">
        <v>78782.8</v>
      </c>
      <c r="C520" s="33">
        <v>92317.5</v>
      </c>
      <c r="D520" s="29">
        <v>98711</v>
      </c>
      <c r="E520" s="29">
        <f t="shared" si="92"/>
        <v>19928.199999999997</v>
      </c>
      <c r="F520" s="29">
        <f t="shared" si="94"/>
        <v>6393.5</v>
      </c>
    </row>
    <row r="521" spans="1:6" ht="102" customHeight="1" x14ac:dyDescent="0.25">
      <c r="A521" s="8" t="s">
        <v>322</v>
      </c>
      <c r="B521" s="29">
        <v>187.1</v>
      </c>
      <c r="C521" s="33">
        <v>187.1</v>
      </c>
      <c r="D521" s="29">
        <v>159</v>
      </c>
      <c r="E521" s="29">
        <f t="shared" si="92"/>
        <v>-28.099999999999994</v>
      </c>
      <c r="F521" s="29">
        <f t="shared" si="94"/>
        <v>-28.099999999999994</v>
      </c>
    </row>
    <row r="522" spans="1:6" ht="38.25" x14ac:dyDescent="0.25">
      <c r="A522" s="8" t="s">
        <v>366</v>
      </c>
      <c r="B522" s="29">
        <v>7431116</v>
      </c>
      <c r="C522" s="33">
        <v>7632040.9000000004</v>
      </c>
      <c r="D522" s="29">
        <v>5322762</v>
      </c>
      <c r="E522" s="29">
        <f t="shared" si="92"/>
        <v>-2108354</v>
      </c>
      <c r="F522" s="29">
        <f t="shared" si="94"/>
        <v>-2309278.9000000004</v>
      </c>
    </row>
    <row r="523" spans="1:6" x14ac:dyDescent="0.25">
      <c r="A523" s="7" t="s">
        <v>323</v>
      </c>
      <c r="B523" s="32">
        <v>10378.200000000001</v>
      </c>
      <c r="C523" s="32">
        <v>10378.200000000001</v>
      </c>
      <c r="D523" s="31">
        <v>8137.1</v>
      </c>
      <c r="E523" s="29">
        <f t="shared" si="92"/>
        <v>-2241.1000000000004</v>
      </c>
      <c r="F523" s="31">
        <f>D523-C523</f>
        <v>-2241.1000000000004</v>
      </c>
    </row>
    <row r="524" spans="1:6" ht="25.5" x14ac:dyDescent="0.25">
      <c r="A524" s="8" t="s">
        <v>324</v>
      </c>
      <c r="B524" s="29">
        <v>2240</v>
      </c>
      <c r="C524" s="33">
        <v>2240</v>
      </c>
      <c r="D524" s="29">
        <v>2220.8000000000002</v>
      </c>
      <c r="E524" s="29">
        <f t="shared" si="92"/>
        <v>-19.199999999999818</v>
      </c>
      <c r="F524" s="29">
        <f t="shared" ref="F524:F560" si="95">D524-C524</f>
        <v>-19.199999999999818</v>
      </c>
    </row>
    <row r="525" spans="1:6" ht="38.25" x14ac:dyDescent="0.25">
      <c r="A525" s="8" t="s">
        <v>325</v>
      </c>
      <c r="B525" s="29">
        <v>6087.6</v>
      </c>
      <c r="C525" s="29">
        <v>6087.6</v>
      </c>
      <c r="D525" s="29">
        <v>3956.9</v>
      </c>
      <c r="E525" s="29">
        <f t="shared" si="92"/>
        <v>-2130.7000000000003</v>
      </c>
      <c r="F525" s="29">
        <f t="shared" si="95"/>
        <v>-2130.7000000000003</v>
      </c>
    </row>
    <row r="526" spans="1:6" ht="25.5" x14ac:dyDescent="0.25">
      <c r="A526" s="8" t="s">
        <v>326</v>
      </c>
      <c r="B526" s="29">
        <v>392</v>
      </c>
      <c r="C526" s="33">
        <v>392</v>
      </c>
      <c r="D526" s="29">
        <v>360.6</v>
      </c>
      <c r="E526" s="29">
        <f t="shared" si="92"/>
        <v>-31.399999999999977</v>
      </c>
      <c r="F526" s="29">
        <f t="shared" si="95"/>
        <v>-31.399999999999977</v>
      </c>
    </row>
    <row r="527" spans="1:6" ht="51" x14ac:dyDescent="0.25">
      <c r="A527" s="8" t="s">
        <v>327</v>
      </c>
      <c r="B527" s="29">
        <v>1260</v>
      </c>
      <c r="C527" s="33">
        <v>1260</v>
      </c>
      <c r="D527" s="29">
        <v>1260</v>
      </c>
      <c r="E527" s="29">
        <f t="shared" si="92"/>
        <v>0</v>
      </c>
      <c r="F527" s="29">
        <f t="shared" si="95"/>
        <v>0</v>
      </c>
    </row>
    <row r="528" spans="1:6" ht="51" x14ac:dyDescent="0.25">
      <c r="A528" s="8" t="s">
        <v>328</v>
      </c>
      <c r="B528" s="29">
        <v>398.6</v>
      </c>
      <c r="C528" s="33">
        <v>398.6</v>
      </c>
      <c r="D528" s="29">
        <v>338.8</v>
      </c>
      <c r="E528" s="29">
        <f t="shared" si="92"/>
        <v>-59.800000000000011</v>
      </c>
      <c r="F528" s="29">
        <f t="shared" si="95"/>
        <v>-59.800000000000011</v>
      </c>
    </row>
    <row r="529" spans="1:6" ht="44.25" customHeight="1" x14ac:dyDescent="0.25">
      <c r="A529" s="8" t="s">
        <v>329</v>
      </c>
      <c r="B529" s="33">
        <v>63066</v>
      </c>
      <c r="C529" s="33">
        <v>53566</v>
      </c>
      <c r="D529" s="29">
        <v>35274.400000000001</v>
      </c>
      <c r="E529" s="29">
        <f t="shared" si="92"/>
        <v>-27791.599999999999</v>
      </c>
      <c r="F529" s="29">
        <f t="shared" si="95"/>
        <v>-18291.599999999999</v>
      </c>
    </row>
    <row r="530" spans="1:6" ht="43.5" customHeight="1" x14ac:dyDescent="0.25">
      <c r="A530" s="8" t="s">
        <v>330</v>
      </c>
      <c r="B530" s="29">
        <v>300</v>
      </c>
      <c r="C530" s="33">
        <v>300</v>
      </c>
      <c r="D530" s="29">
        <v>300</v>
      </c>
      <c r="E530" s="29">
        <f t="shared" si="92"/>
        <v>0</v>
      </c>
      <c r="F530" s="29">
        <f t="shared" si="95"/>
        <v>0</v>
      </c>
    </row>
    <row r="531" spans="1:6" ht="55.5" customHeight="1" x14ac:dyDescent="0.25">
      <c r="A531" s="8" t="s">
        <v>331</v>
      </c>
      <c r="B531" s="29">
        <v>61226</v>
      </c>
      <c r="C531" s="33">
        <v>50795.5</v>
      </c>
      <c r="D531" s="29">
        <v>33629.4</v>
      </c>
      <c r="E531" s="29">
        <f t="shared" si="92"/>
        <v>-27596.6</v>
      </c>
      <c r="F531" s="29">
        <f t="shared" si="95"/>
        <v>-17166.099999999999</v>
      </c>
    </row>
    <row r="532" spans="1:6" ht="38.25" x14ac:dyDescent="0.25">
      <c r="A532" s="8" t="s">
        <v>332</v>
      </c>
      <c r="B532" s="29">
        <v>540</v>
      </c>
      <c r="C532" s="33">
        <v>540</v>
      </c>
      <c r="D532" s="29">
        <v>540</v>
      </c>
      <c r="E532" s="29">
        <f t="shared" si="92"/>
        <v>0</v>
      </c>
      <c r="F532" s="29">
        <f t="shared" si="95"/>
        <v>0</v>
      </c>
    </row>
    <row r="533" spans="1:6" ht="90" customHeight="1" x14ac:dyDescent="0.25">
      <c r="A533" s="8" t="s">
        <v>333</v>
      </c>
      <c r="B533" s="29">
        <v>1000</v>
      </c>
      <c r="C533" s="33">
        <v>1930.5</v>
      </c>
      <c r="D533" s="29">
        <v>805</v>
      </c>
      <c r="E533" s="29">
        <f t="shared" si="92"/>
        <v>-195</v>
      </c>
      <c r="F533" s="29">
        <f t="shared" si="95"/>
        <v>-1125.5</v>
      </c>
    </row>
    <row r="534" spans="1:6" ht="38.25" x14ac:dyDescent="0.25">
      <c r="A534" s="7" t="s">
        <v>334</v>
      </c>
      <c r="B534" s="32">
        <v>40395.699999999997</v>
      </c>
      <c r="C534" s="32">
        <v>40096.199999999997</v>
      </c>
      <c r="D534" s="31">
        <v>27792.6</v>
      </c>
      <c r="E534" s="29">
        <f t="shared" si="92"/>
        <v>-12603.099999999999</v>
      </c>
      <c r="F534" s="31">
        <f t="shared" si="95"/>
        <v>-12303.599999999999</v>
      </c>
    </row>
    <row r="535" spans="1:6" ht="38.25" x14ac:dyDescent="0.25">
      <c r="A535" s="8" t="s">
        <v>335</v>
      </c>
      <c r="B535" s="29">
        <v>3136</v>
      </c>
      <c r="C535" s="33">
        <v>3136</v>
      </c>
      <c r="D535" s="29">
        <v>4616</v>
      </c>
      <c r="E535" s="29">
        <f t="shared" si="92"/>
        <v>1480</v>
      </c>
      <c r="F535" s="29">
        <f t="shared" si="95"/>
        <v>1480</v>
      </c>
    </row>
    <row r="536" spans="1:6" ht="38.25" x14ac:dyDescent="0.25">
      <c r="A536" s="8" t="s">
        <v>314</v>
      </c>
      <c r="B536" s="29">
        <v>1200</v>
      </c>
      <c r="C536" s="33">
        <v>1200</v>
      </c>
      <c r="D536" s="29">
        <v>960</v>
      </c>
      <c r="E536" s="29">
        <f t="shared" si="92"/>
        <v>-240</v>
      </c>
      <c r="F536" s="29">
        <f t="shared" si="95"/>
        <v>-240</v>
      </c>
    </row>
    <row r="537" spans="1:6" ht="38.25" x14ac:dyDescent="0.25">
      <c r="A537" s="8" t="s">
        <v>313</v>
      </c>
      <c r="B537" s="29">
        <v>1111.5</v>
      </c>
      <c r="C537" s="29">
        <v>1111.5</v>
      </c>
      <c r="D537" s="29">
        <v>722.5</v>
      </c>
      <c r="E537" s="29">
        <f t="shared" si="92"/>
        <v>-389</v>
      </c>
      <c r="F537" s="29">
        <f t="shared" si="95"/>
        <v>-389</v>
      </c>
    </row>
    <row r="538" spans="1:6" ht="38.25" x14ac:dyDescent="0.25">
      <c r="A538" s="8" t="s">
        <v>312</v>
      </c>
      <c r="B538" s="29">
        <v>15812.1</v>
      </c>
      <c r="C538" s="29">
        <v>15812.1</v>
      </c>
      <c r="D538" s="29">
        <v>2338.1</v>
      </c>
      <c r="E538" s="29">
        <f t="shared" si="92"/>
        <v>-13474</v>
      </c>
      <c r="F538" s="29">
        <f t="shared" si="95"/>
        <v>-13474</v>
      </c>
    </row>
    <row r="539" spans="1:6" ht="38.25" x14ac:dyDescent="0.25">
      <c r="A539" s="8" t="s">
        <v>311</v>
      </c>
      <c r="B539" s="29">
        <v>1265</v>
      </c>
      <c r="C539" s="33">
        <v>1265</v>
      </c>
      <c r="D539" s="29">
        <v>484.2</v>
      </c>
      <c r="E539" s="29">
        <f t="shared" si="92"/>
        <v>-780.8</v>
      </c>
      <c r="F539" s="29">
        <f t="shared" si="95"/>
        <v>-780.8</v>
      </c>
    </row>
    <row r="540" spans="1:6" ht="38.25" x14ac:dyDescent="0.25">
      <c r="A540" s="8" t="s">
        <v>297</v>
      </c>
      <c r="B540" s="29">
        <v>684</v>
      </c>
      <c r="C540" s="33">
        <v>684</v>
      </c>
      <c r="D540" s="29">
        <v>184.6</v>
      </c>
      <c r="E540" s="29">
        <f t="shared" si="92"/>
        <v>-499.4</v>
      </c>
      <c r="F540" s="29">
        <f t="shared" si="95"/>
        <v>-499.4</v>
      </c>
    </row>
    <row r="541" spans="1:6" ht="51" x14ac:dyDescent="0.25">
      <c r="A541" s="8" t="s">
        <v>296</v>
      </c>
      <c r="B541" s="29">
        <v>100</v>
      </c>
      <c r="C541" s="33">
        <v>100</v>
      </c>
      <c r="D541" s="29">
        <v>100</v>
      </c>
      <c r="E541" s="29">
        <f t="shared" si="92"/>
        <v>0</v>
      </c>
      <c r="F541" s="29">
        <f t="shared" si="95"/>
        <v>0</v>
      </c>
    </row>
    <row r="542" spans="1:6" ht="93" customHeight="1" x14ac:dyDescent="0.25">
      <c r="A542" s="8" t="s">
        <v>295</v>
      </c>
      <c r="B542" s="29">
        <v>4583.7</v>
      </c>
      <c r="C542" s="29">
        <v>4583.7</v>
      </c>
      <c r="D542" s="29">
        <v>600</v>
      </c>
      <c r="E542" s="29">
        <f t="shared" si="92"/>
        <v>-3983.7</v>
      </c>
      <c r="F542" s="29">
        <f t="shared" si="95"/>
        <v>-3983.7</v>
      </c>
    </row>
    <row r="543" spans="1:6" ht="102" x14ac:dyDescent="0.25">
      <c r="A543" s="8" t="s">
        <v>294</v>
      </c>
      <c r="B543" s="29">
        <v>140.19999999999999</v>
      </c>
      <c r="C543" s="33">
        <v>140.19999999999999</v>
      </c>
      <c r="D543" s="29">
        <v>429.2</v>
      </c>
      <c r="E543" s="29">
        <f t="shared" si="92"/>
        <v>289</v>
      </c>
      <c r="F543" s="29">
        <f t="shared" si="95"/>
        <v>289</v>
      </c>
    </row>
    <row r="544" spans="1:6" ht="38.25" x14ac:dyDescent="0.25">
      <c r="A544" s="8" t="s">
        <v>293</v>
      </c>
      <c r="B544" s="29">
        <v>1900</v>
      </c>
      <c r="C544" s="33">
        <v>1900</v>
      </c>
      <c r="D544" s="29"/>
      <c r="E544" s="29">
        <f t="shared" si="92"/>
        <v>-1900</v>
      </c>
      <c r="F544" s="29">
        <f t="shared" si="95"/>
        <v>-1900</v>
      </c>
    </row>
    <row r="545" spans="1:6" ht="63.75" x14ac:dyDescent="0.25">
      <c r="A545" s="8" t="s">
        <v>292</v>
      </c>
      <c r="B545" s="29">
        <v>6800.6</v>
      </c>
      <c r="C545" s="29">
        <v>6800.6</v>
      </c>
      <c r="D545" s="29">
        <v>14657.4</v>
      </c>
      <c r="E545" s="29">
        <f t="shared" si="92"/>
        <v>7856.7999999999993</v>
      </c>
      <c r="F545" s="29">
        <f t="shared" si="95"/>
        <v>7856.7999999999993</v>
      </c>
    </row>
    <row r="546" spans="1:6" ht="89.25" x14ac:dyDescent="0.25">
      <c r="A546" s="8" t="s">
        <v>291</v>
      </c>
      <c r="B546" s="29">
        <v>0</v>
      </c>
      <c r="C546" s="33">
        <v>0</v>
      </c>
      <c r="D546" s="29">
        <v>260</v>
      </c>
      <c r="E546" s="29">
        <f t="shared" si="92"/>
        <v>260</v>
      </c>
      <c r="F546" s="29">
        <f t="shared" si="95"/>
        <v>260</v>
      </c>
    </row>
    <row r="547" spans="1:6" ht="76.5" x14ac:dyDescent="0.25">
      <c r="A547" s="8" t="s">
        <v>290</v>
      </c>
      <c r="B547" s="29">
        <v>3363.1</v>
      </c>
      <c r="C547" s="29">
        <v>3363.1</v>
      </c>
      <c r="D547" s="29">
        <v>2246</v>
      </c>
      <c r="E547" s="29">
        <f t="shared" si="92"/>
        <v>-1117.0999999999999</v>
      </c>
      <c r="F547" s="29">
        <f t="shared" si="95"/>
        <v>-1117.0999999999999</v>
      </c>
    </row>
    <row r="548" spans="1:6" ht="76.5" x14ac:dyDescent="0.25">
      <c r="A548" s="8" t="s">
        <v>289</v>
      </c>
      <c r="B548" s="29">
        <v>299.5</v>
      </c>
      <c r="C548" s="33">
        <v>0</v>
      </c>
      <c r="D548" s="29">
        <v>194.6</v>
      </c>
      <c r="E548" s="29">
        <f t="shared" si="92"/>
        <v>-104.9</v>
      </c>
      <c r="F548" s="29">
        <f t="shared" si="95"/>
        <v>194.6</v>
      </c>
    </row>
    <row r="549" spans="1:6" ht="63.75" x14ac:dyDescent="0.25">
      <c r="A549" s="7" t="s">
        <v>288</v>
      </c>
      <c r="B549" s="32">
        <v>29611.599999999999</v>
      </c>
      <c r="C549" s="32">
        <v>29611.5</v>
      </c>
      <c r="D549" s="31">
        <v>29074.799999999999</v>
      </c>
      <c r="E549" s="29">
        <f t="shared" si="92"/>
        <v>-536.79999999999927</v>
      </c>
      <c r="F549" s="31">
        <f t="shared" si="95"/>
        <v>-536.70000000000073</v>
      </c>
    </row>
    <row r="550" spans="1:6" ht="67.5" customHeight="1" x14ac:dyDescent="0.25">
      <c r="A550" s="8" t="s">
        <v>287</v>
      </c>
      <c r="B550" s="29">
        <v>649.79999999999995</v>
      </c>
      <c r="C550" s="33">
        <v>649.79999999999995</v>
      </c>
      <c r="D550" s="29">
        <v>0</v>
      </c>
      <c r="E550" s="29">
        <f t="shared" si="92"/>
        <v>-649.79999999999995</v>
      </c>
      <c r="F550" s="29">
        <f t="shared" si="95"/>
        <v>-649.79999999999995</v>
      </c>
    </row>
    <row r="551" spans="1:6" ht="92.25" customHeight="1" x14ac:dyDescent="0.25">
      <c r="A551" s="8" t="s">
        <v>286</v>
      </c>
      <c r="B551" s="29">
        <v>5792.2</v>
      </c>
      <c r="C551" s="29">
        <v>5792.2</v>
      </c>
      <c r="D551" s="29">
        <v>5605.2</v>
      </c>
      <c r="E551" s="29">
        <f t="shared" si="92"/>
        <v>-187</v>
      </c>
      <c r="F551" s="29">
        <f t="shared" si="95"/>
        <v>-187</v>
      </c>
    </row>
    <row r="552" spans="1:6" ht="89.25" x14ac:dyDescent="0.25">
      <c r="A552" s="8" t="s">
        <v>285</v>
      </c>
      <c r="B552" s="29">
        <v>5792.4</v>
      </c>
      <c r="C552" s="29">
        <v>5792.4</v>
      </c>
      <c r="D552" s="29">
        <v>5792.4</v>
      </c>
      <c r="E552" s="29">
        <f t="shared" si="92"/>
        <v>0</v>
      </c>
      <c r="F552" s="29">
        <f t="shared" si="95"/>
        <v>0</v>
      </c>
    </row>
    <row r="553" spans="1:6" ht="84" customHeight="1" x14ac:dyDescent="0.25">
      <c r="A553" s="8" t="s">
        <v>284</v>
      </c>
      <c r="B553" s="29">
        <v>5792.4</v>
      </c>
      <c r="C553" s="29">
        <v>5792.4</v>
      </c>
      <c r="D553" s="29">
        <v>5792.4</v>
      </c>
      <c r="E553" s="29">
        <f t="shared" si="92"/>
        <v>0</v>
      </c>
      <c r="F553" s="29">
        <f t="shared" si="95"/>
        <v>0</v>
      </c>
    </row>
    <row r="554" spans="1:6" ht="89.25" x14ac:dyDescent="0.25">
      <c r="A554" s="8" t="s">
        <v>283</v>
      </c>
      <c r="B554" s="29">
        <v>5792.4</v>
      </c>
      <c r="C554" s="29">
        <v>5792.4</v>
      </c>
      <c r="D554" s="29">
        <v>5792.4</v>
      </c>
      <c r="E554" s="29">
        <f t="shared" si="92"/>
        <v>0</v>
      </c>
      <c r="F554" s="29">
        <f t="shared" si="95"/>
        <v>0</v>
      </c>
    </row>
    <row r="555" spans="1:6" ht="79.5" customHeight="1" x14ac:dyDescent="0.25">
      <c r="A555" s="8" t="s">
        <v>282</v>
      </c>
      <c r="B555" s="29">
        <v>5792.4</v>
      </c>
      <c r="C555" s="29">
        <v>5792.4</v>
      </c>
      <c r="D555" s="29">
        <v>5110.5</v>
      </c>
      <c r="E555" s="29">
        <f t="shared" ref="E555:E560" si="96">D555-B555</f>
        <v>-681.89999999999964</v>
      </c>
      <c r="F555" s="29">
        <f t="shared" si="95"/>
        <v>-681.89999999999964</v>
      </c>
    </row>
    <row r="556" spans="1:6" ht="63.75" x14ac:dyDescent="0.25">
      <c r="A556" s="8" t="s">
        <v>281</v>
      </c>
      <c r="B556" s="33">
        <v>0</v>
      </c>
      <c r="C556" s="33">
        <v>0</v>
      </c>
      <c r="D556" s="29">
        <v>681.9</v>
      </c>
      <c r="E556" s="29">
        <f t="shared" si="96"/>
        <v>681.9</v>
      </c>
      <c r="F556" s="29">
        <f t="shared" si="95"/>
        <v>681.9</v>
      </c>
    </row>
    <row r="557" spans="1:6" ht="89.25" x14ac:dyDescent="0.25">
      <c r="A557" s="8" t="s">
        <v>280</v>
      </c>
      <c r="B557" s="33">
        <v>0</v>
      </c>
      <c r="C557" s="33">
        <v>0</v>
      </c>
      <c r="D557" s="29">
        <v>300</v>
      </c>
      <c r="E557" s="29">
        <f t="shared" si="96"/>
        <v>300</v>
      </c>
      <c r="F557" s="29">
        <f t="shared" si="95"/>
        <v>300</v>
      </c>
    </row>
    <row r="558" spans="1:6" ht="39.75" customHeight="1" x14ac:dyDescent="0.25">
      <c r="A558" s="8" t="s">
        <v>279</v>
      </c>
      <c r="B558" s="33">
        <v>1531069.1</v>
      </c>
      <c r="C558" s="33">
        <v>1556517.8</v>
      </c>
      <c r="D558" s="29">
        <v>1521096.3</v>
      </c>
      <c r="E558" s="29">
        <f t="shared" si="96"/>
        <v>-9972.8000000000466</v>
      </c>
      <c r="F558" s="29">
        <f t="shared" si="95"/>
        <v>-35421.5</v>
      </c>
    </row>
    <row r="559" spans="1:6" ht="42.75" customHeight="1" x14ac:dyDescent="0.25">
      <c r="A559" s="8" t="s">
        <v>278</v>
      </c>
      <c r="B559" s="29">
        <v>1519069.1</v>
      </c>
      <c r="C559" s="33">
        <v>1544517.8</v>
      </c>
      <c r="D559" s="29">
        <v>1521096.3</v>
      </c>
      <c r="E559" s="29">
        <f t="shared" si="96"/>
        <v>2027.1999999999534</v>
      </c>
      <c r="F559" s="29">
        <f t="shared" si="95"/>
        <v>-23421.5</v>
      </c>
    </row>
    <row r="560" spans="1:6" ht="76.5" x14ac:dyDescent="0.25">
      <c r="A560" s="8" t="s">
        <v>277</v>
      </c>
      <c r="B560" s="29">
        <v>12000</v>
      </c>
      <c r="C560" s="29">
        <v>12000</v>
      </c>
      <c r="D560" s="33">
        <v>0</v>
      </c>
      <c r="E560" s="29">
        <f t="shared" si="96"/>
        <v>-12000</v>
      </c>
      <c r="F560" s="29">
        <f t="shared" si="95"/>
        <v>-12000</v>
      </c>
    </row>
    <row r="561" spans="1:6" x14ac:dyDescent="0.25">
      <c r="A561" s="7" t="s">
        <v>471</v>
      </c>
      <c r="B561" s="17">
        <f>B4+B27+B42+B84+B98+B116+B126+B147+B203+B224+B260+B267+B305+B309+B334+B368+B399+B436+B453+B473+B483</f>
        <v>186187528.20000005</v>
      </c>
      <c r="C561" s="17">
        <f t="shared" ref="C561:F561" si="97">C4+C27+C42+C84+C98+C116+C126+C147+C203+C224+C260+C267+C305+C309+C334+C368+C399+C436+C453+C473+C483</f>
        <v>221295907.27211004</v>
      </c>
      <c r="D561" s="17">
        <f t="shared" si="97"/>
        <v>177131396</v>
      </c>
      <c r="E561" s="17">
        <f t="shared" si="97"/>
        <v>-9056132.1999999974</v>
      </c>
      <c r="F561" s="17">
        <f t="shared" si="97"/>
        <v>-44164511.27211</v>
      </c>
    </row>
  </sheetData>
  <autoFilter ref="A3:F561"/>
  <mergeCells count="1">
    <mergeCell ref="A2:F2"/>
  </mergeCells>
  <pageMargins left="0.11811023622047245" right="0.11811023622047245" top="0.19685039370078741" bottom="0.35433070866141736" header="0.31496062992125984" footer="0.31496062992125984"/>
  <pageSetup paperSize="9" orientation="portrait" horizontalDpi="0" verticalDpi="0" r:id="rId1"/>
  <headerFooter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Петрушина Александра</dc:creator>
  <cp:lastModifiedBy>Морохоева Ирина</cp:lastModifiedBy>
  <cp:lastPrinted>2020-11-03T03:18:12Z</cp:lastPrinted>
  <dcterms:created xsi:type="dcterms:W3CDTF">2020-11-02T03:11:56Z</dcterms:created>
  <dcterms:modified xsi:type="dcterms:W3CDTF">2020-11-03T03:36:08Z</dcterms:modified>
</cp:coreProperties>
</file>