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65" yWindow="465" windowWidth="25635" windowHeight="16425"/>
  </bookViews>
  <sheets>
    <sheet name="Лист1" sheetId="1" r:id="rId1"/>
    <sheet name="Лист2" sheetId="2" r:id="rId2"/>
    <sheet name="Лист3" sheetId="3" r:id="rId3"/>
  </sheets>
  <definedNames>
    <definedName name="_xlnm.Print_Titles" localSheetId="0">Лист1!$5:$5</definedName>
  </definedNames>
  <calcPr calcId="145621"/>
</workbook>
</file>

<file path=xl/calcChain.xml><?xml version="1.0" encoding="utf-8"?>
<calcChain xmlns="http://schemas.openxmlformats.org/spreadsheetml/2006/main">
  <c r="C12" i="1" l="1"/>
  <c r="C7" i="1"/>
  <c r="C25" i="1" l="1"/>
  <c r="C44" i="1" l="1"/>
  <c r="C49" i="1" l="1"/>
  <c r="C47" i="1"/>
  <c r="C32" i="1" l="1"/>
  <c r="C29" i="1"/>
  <c r="C64" i="1" s="1"/>
</calcChain>
</file>

<file path=xl/sharedStrings.xml><?xml version="1.0" encoding="utf-8"?>
<sst xmlns="http://schemas.openxmlformats.org/spreadsheetml/2006/main" count="126" uniqueCount="117">
  <si>
    <t>наименование НПА</t>
  </si>
  <si>
    <t>Развитие транспортного комплекса Иркутской области на 2019-2024 годы</t>
  </si>
  <si>
    <t>Доступное жилье на 2019-2024 годы</t>
  </si>
  <si>
    <t>На 2021 год предусмотрен недостаточный объем ассигнований по КЦСР 6210126070  «Возмещение недополученных доходов, связанных с оказанием услуг по пассажирским перевозкам пригородным железнодорожным транспортом», по расчетам МинЖКХ дефицит составляет 572,3 млн.рублей (п.1.30 РОО)</t>
  </si>
  <si>
    <t>Примечание, пункт РОО 2020</t>
  </si>
  <si>
    <t>Не предусмотрены ассигнования на 2021 год по ПП "Оказание мер социальной поддержки гражданам, жилые помещения которых утрачены или повреждены в результате наводнения, вызванного сильными дождями, прошедшими в июне-июле 2019 года на территории Иркутской области" на 2019-2022 годы (ресурсное обеспечение 2020 года 6 255 639,7 тыс. рублей). А также не предусмотрены ассигнования по ПП ""Поддержка и модернизация коммунальной и инженерной инфраструктуры Иркутской области" на 2020 - 2024 годы на создание государственного жилищного фонда Иркутской области в муниципальных образованиях Иркутской области, на территории которых имеются жилые помещения, утраченные в результате наводнения, вызванного сильными дождями, прошедшими в июне - июле 2019 года на территории Иркутской областиПо оценке минтроя на мероприятия ПП требуется не менее 1 млрд. рублей (п.п. 3.242, 6.103 РОО 2020)</t>
  </si>
  <si>
    <t xml:space="preserve">Не запланированы средства федерального бюджета по регпроекту "Жилье". Заявка на участие в ФП «Жилье» направлена в Минстрой России 24.07.2020. Общая заявленная потребность в средствах федерального бюджета на 2021 год – 1,0 млрд. рублей. В заявку включено 23 проекта по развитию территорий. Минстрой России проводит отбор и по результатам отбора доводит информацию до субъектов. В настоящее время результаты отбора не оглашены. После доведения результатов отбора мероприятия, состоится ратификация соглашений, мероприятия будут наполнены федеральными средствами и планируется утверждение пообъектного распределения объемов ассигнований. 
</t>
  </si>
  <si>
    <t>проект Указа Губернатора Иркутской области о предоставлении мер социальной поддержки по обеспечению жильем гражданам,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жилые помещения которых расположены в многоквартирных домах на территории города Тайшета Иркутской области и признаны непригодными для проживания</t>
  </si>
  <si>
    <t>Молодежная политика</t>
  </si>
  <si>
    <t>По расчетам министерства, на обеспечение деятельности министерства по молодежной политике расчетная потребность ФОТ на  2021 год составляет 33 445, 0 тыс. р., не учтено в ресурсном обеспечении подпрограммы – 5 182,7 тыс. р. Так же по данным министерства по молодежной политике необходимый фонд оплаты труда на 2021 год для оплаты труда подведомственных учреждений составляет 76 601,9 тыс. р., при применении методики расчета и коэффициента бюджет составляет 65 396,6 тыс. руб. при этом потребность в  соответствии с действующих законодательством - 11 205,3 тыс. р.</t>
  </si>
  <si>
    <t>ГП "Социальная поддержка населения"</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</si>
  <si>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(Закон Иркутской области 02.11.2012 101-оз "О ежемесячной денежной выплате в Иркутской области семьям в случае рождения третьего или последующих детей, имеющих детей")</t>
  </si>
  <si>
    <t xml:space="preserve">Итого по ГП "Социальная поддержка населения"                          </t>
  </si>
  <si>
    <t>Строительство приюта для безнадзорных животных службы ветеринарии (поручение Губернатора Иркутской области от 12.02.2020 № 06-80/20)</t>
  </si>
  <si>
    <t>Итого по ГП "Развитие сельского хозяйства и регулирование рынков сельскохозяйственной продукции, сырья и продовольствия"</t>
  </si>
  <si>
    <t>ГП "Труд и занятость"</t>
  </si>
  <si>
    <t>Итого по ГП "Труд и занятость"</t>
  </si>
  <si>
    <t xml:space="preserve">Итого по ГП "Доступное жилье"         </t>
  </si>
  <si>
    <t xml:space="preserve">Итого по ГП "Молодежная политика"         </t>
  </si>
  <si>
    <t xml:space="preserve">Итого по ГП "Развитие транспортного комплекса Иркутской области"         </t>
  </si>
  <si>
    <t>ГП  «Развитие жилищно-коммунального хозяйства и повышение энергоэффективности Иркутской области»</t>
  </si>
  <si>
    <t>Постановления Правительства Иркутской области №439-пп, №336-пп</t>
  </si>
  <si>
    <t>Постановлением Правительства Иркутской области от 04.09.2020 №736-пп</t>
  </si>
  <si>
    <t xml:space="preserve">ГП «Обеспечение комплексных мер противодействия чрезвычайным ситуациям природного и техногенного характера, построение и развитие аппаратно-программного комплекса «Безопасный город» </t>
  </si>
  <si>
    <t>ГП Развитие культуры Иркутской области</t>
  </si>
  <si>
    <t>Постановление Правительства Иркутской области от 13.04.2016 №217-пп</t>
  </si>
  <si>
    <t>Итого по ГП "Развитие жилищно-коммунального хозяйства и повышение энергоэффективности Иркутской области»</t>
  </si>
  <si>
    <t xml:space="preserve">Итого по ГП«Обеспечение комплексных мер противодействия чрезвычайным ситуациям природного и техногенного характера, построение и развитие аппаратно-программного комплекса «Безопасный город» </t>
  </si>
  <si>
    <t>Итого по ГП "Формирование современной городской среды"</t>
  </si>
  <si>
    <t>ГП «Развитие здравоохранения»</t>
  </si>
  <si>
    <t>Итого по ГП «Развитие здравоохранения»</t>
  </si>
  <si>
    <t>ГП "Развитие физической культуры и спорта"</t>
  </si>
  <si>
    <t>Итого по ГП "Развитие физической культуры и спорта"</t>
  </si>
  <si>
    <t>Территориальная программа государственных гарантий бесплатного оказания гражданам медицинской помощи в Иркутской области на 2020 год и на плановый период 2021 и 2022 годов, утвержденная Постановлением Правительства Иркутской области от 27.12.2019 №1133-пп</t>
  </si>
  <si>
    <t>Итого неучтенных расходов по ГП</t>
  </si>
  <si>
    <t>ГП "Развитие образования"</t>
  </si>
  <si>
    <t>1) Федеральный закон от 21.12.1996 №159-ФЗ "О дополнительных гарантиях по социальной поддержке детей-сирот и детей, оставшихся без попечения родителей"
2) Федеральный закон от 29.12.2012 №273-ФЗ "Об образовании в Российской Федерации"
3) Федеральный закон от 06.10.1999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4) Закон области № 91-ОЗ «Об отдельных вопросах образования в Иркутской области»</t>
  </si>
  <si>
    <t xml:space="preserve">Федеральный закон от 21.12.1996 № 159-ФЗ «О дополнительных гарантиях по социальной поддержке детей-сирот и детей, оставшихся без попечения родителей» установлены гарантии для обучающихся из числа детей-сирот и детей, оставшихся без попечения родителей, находящихся на полном государственном обеспечении», Закон области № 91-ОЗ «Об отдельных вопросах образования в Иркутской области» , Закон Иркутской области от 18.07.2018 № 74-ОЗ «О кадетском образовании в Иркутской области» </t>
  </si>
  <si>
    <t>Закон Иркутской области от 08.11.2018 № 94-ОЗ «Об областной государственной поддержке отдельных категорий студентов в целях привлечения их для дальнейшей работы в государственных образовательных организациях Иркутской области и муниципальных образовательных организациях, расположенных на территории Иркутской области»</t>
  </si>
  <si>
    <t xml:space="preserve"> Федеральный закон от 29.12.2012 №273-ФЗ "Об образовании в Российской Федерации",
постановление Правительства Иркутской области от 24.04.2018 № 303-пп "О ежемесячных денежных выплатах студентам государственных образовательных организаций высшего образования, расположенных на территории Иркутской области"</t>
  </si>
  <si>
    <t xml:space="preserve">Закон Иркутской области от 04.04.2008 N 2-ОЗ "Об отдельных вопросах государственной гражданской службы Иркутской области",
указы Губернатора Иркутской области от 25.10.2019 № 255-уг,  от 11.12.2019 № 306-уг,   от 25.10.2019 № 257-уг, Закон Иркутской области от 25.10.2020 № 95-ОЗ. </t>
  </si>
  <si>
    <t xml:space="preserve">14 020,0 </t>
  </si>
  <si>
    <t>ГП "Охрана окружающей среды"</t>
  </si>
  <si>
    <t>Итого по ГП "Развитие образования"</t>
  </si>
  <si>
    <t>Итого по ГП "Охрана окружающей среды"</t>
  </si>
  <si>
    <t>Потребность средств на оплату труда обеспечена не в полном объеме, для обеспечения в 2021 году темпов роста средней заработной платы отдельных категорий работников и достижения целевого показателя средней заработной платы педагогических работников дополнительного образования детей в сфере физической культуры и спорта (на 2021 год - 52 732 рубля, в 2020 году – 48 346,5 рублей)</t>
  </si>
  <si>
    <t>Потребность средств на оплату труда обеспечена не в полном объеме: в связи с увеличением прогнозного значения среднемесячного дохода от трудовой деятельности в 2021 году по Иркутской области (до 43 561,9 рублей согласно распоряжению от 13.09.2019 № 158-рз) для достижения целевых показателей по заработной плате медицинских работников требуется</t>
  </si>
  <si>
    <t xml:space="preserve">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на общее образование - 1818135,1 тыс. рублей, дошкольное образование - 431423,3 тыс. рублей. ** объем средств определен с учетом сохранения принятых обязательств финансового обеспечения государственных гарантий общедоступного и бесплатного дошкольного и общего образования в 2021 году на уровне 2020 года, при этом данный объем подлежит корректировке в сторону увеличения в связи с необходимостью приведения нормативов в соответствие с Методикой их расчета и необходимостью уточнения контингента обучающихся на 2021 год. Федеральным Законом № 273-ФЗ, Законом области № 91-ОЗ не преждусмотрено применение корректирующих коэффициентов к нормативам  обеспечения государственных гарантий		</t>
  </si>
  <si>
    <t>Обеспечение бесплатным питанием и обмундированием лиц из числа детей-сирот и детей, оставшихся без попечения родителей, обеспечение питанием обучающихся по программам подготовки квалифицированных рабочих, служащих  в областных государственных профессиональных образовательных организациях</t>
  </si>
  <si>
    <t>Обеспечение бесплатным питанием лиц из числа детей-сирот и детей, оставшихся без попечения родителей, детей с ограниченными возможностями здоровья в областных государственных профессиональных образовательных организациях, обеспечение питанием обучающихся в государственных общеобразовательных организациях</t>
  </si>
  <si>
    <t xml:space="preserve">Закон Иркутской области №2-ОЗ от 04.04.2008 "Об отдельных вопросах государственной гражданской службы Иркутской области"; Закон Иркутской области от Закон от 27.12.2016 № 131-ОЗ "Об оплате труда работников государственных учреждений Иркутской области"
</t>
  </si>
  <si>
    <t xml:space="preserve">Закон Иркутской области №2-ОЗ от 04.04.2008 "Об отдельных вопросах государственной гражданской службы Иркутской области"; Закон Иркутской области отЗакон от 27.12.2016 № 131-ОЗ  "Об оплате труда работников государственных учреждений Иркутской области"
</t>
  </si>
  <si>
    <t>Закон Иркутской области от 04.04.2008 №2-оз</t>
  </si>
  <si>
    <t>ФОТ 3 органов исполнительной власти сформирован с коф 0,85 (минжкх, служба по тарифам, служба госжилнадзора). Информация согласована с органами.</t>
  </si>
  <si>
    <t>На 2021 год объем субсидий на предоставление выпадающих доходов сформирован 1 886 966,6 тыс. рублей. Службой по тарифам Иркутской области согласован объем выпадающих доходов на 2020 год в отношении 136 ресурсоснабжающих организаций (получателей субсидии в министерстве) в сумме 4 612 691,3 тыс. рублей (в 2019 году министерством предоставлены субсидии на выпадающие доходы 154 организациям). Доп потребность как минимум 2 725 724,7 тыс. рублей без учета гос. (муп) учреждений (гранты).</t>
  </si>
  <si>
    <t>На 2021 год субсидии на благоустройство общественных и дворовых территорий предусмотрены в объеме 1 079 130,9 тыс. рублей. Постановлением Правительства Иркутской области от 04.09.2020 №736-пп субсидии на 2021 год распределены в отношении 85 МО в сумме 1 174 208,9 тыс. рублей, расходное обязательство субьекта принято. Доп потребность 95 078,0 тыс. рублей.</t>
  </si>
  <si>
    <t>Закон Иркутской области от 27.12.2016 №131-оз</t>
  </si>
  <si>
    <t>Законопроектом на 2021 год ФОТ подведомственных минимуществу И.о. учреждений (ОГКУ «Центр по гражданской обороне и защите населения и территорий от чрезвычайных ситуаций», ОГКУ Иркутской области «Безопасный регион»,ГБУ ДПО «УМЦ ГОЧС и ПБ Иркутской области,  ОГБУ «ПСС Иркутской области» сформирован на 85,2%-98,1%. Доп. потребность 20 940,3 тыс. рублей.</t>
  </si>
  <si>
    <t>На 2021 год ФОТ Службы гостехнадзора Иркутской области сформированы в объеме 61 883,9 тыс. рублей с применением коэф. 0,85. По информации Службы доп потребность ФОТ на 2021 год составляет 11 895,1 тыс. рублей</t>
  </si>
  <si>
    <t xml:space="preserve">На 2021 ФОТ минкультуры И.о. сформирован с коэф. 0,85. По информации мин-ва доп. потребность составляет 8 000,0 тыс. рублей </t>
  </si>
  <si>
    <t>По информации министерства ФОТ 30 подведомственных учреждений (с учетом ГКУ  "Единый центр обслуживания в сфере культуры) сформирован с учетом поправочных коэф в не полном объеме от потребности. Доп потребность 166 000,0 тыс. рублей.</t>
  </si>
  <si>
    <t>Законопроектом на 2021 год по РП Культурная среда предусмотрены расходы в объеме 7 249,9 тыс. рублей на предоставление МБТ. Средства распределены на 2 объекта сметная стоимость которых 8 077,5 тыс. рублей (в МБ предусмотено 142,2 тыс. рублей). Для проведения кап ремонтов необходимо дополнительно 685,4 тыс. рублей</t>
  </si>
  <si>
    <t>Итого по ГП "Развитие культуры"</t>
  </si>
  <si>
    <t xml:space="preserve">МБТ (субвенция) не распределены Иркутской области в законопроекте № 1027743-7 «О федеральном бюджете на 2021 год и на плановый период 2022 и 2023 годов». </t>
  </si>
  <si>
    <t>Назначения и выплаты региональной социальной доплаты к пенсии (Федеральный закон от 17.07.1999 № 178-ФЗ «О государственной социальной помощи», акон Иркутской области от 19.07.2010 № 73-03 «О государственной социальной помощи отдельным категориям граждан в Иркутской области»)</t>
  </si>
  <si>
    <t>МБТ не распределены Иркутской области в законопроекте № 1027743-7 «О федеральном бюджете на 2021 год и на плановый период 2022 и 2023 годов». Объем субсидии определен на основании действующего соглашения от18.12.2019 № 149-09-2020-147.</t>
  </si>
  <si>
    <t>МБТ не распределены Иркутской области в законопроекте № 1027743-7 «О федеральном бюджете на 2021 год и на плановый период 2022 и 2023 годов». Объем субсидии определен на основании действующего соглашения от 15.04.2020 № 149-09-2020-331.</t>
  </si>
  <si>
    <t>МБТ (субвенция) не распределены Иркутской области в законопроекте № 1027743-7 «О федеральном бюджете на 2021 год и на плановый период 2022 и 2023 годов».</t>
  </si>
  <si>
    <t>МБТ не распределены Иркутской области в законопроекте № 1027743-7 «О федеральном бюджете на 2021 год и на плановый период 2022 и 2023 годов».</t>
  </si>
  <si>
    <t>МБТ не распределены Иркутской области в законопроекте № 1027743-7 «О федеральном бюджете на 2021 год и на плановый период 2022 и 2023 годов». Объем субсидии определен на основании действующего соглашения от 22.02.2020 № 149-08-2019-117/7 субсидия</t>
  </si>
  <si>
    <t xml:space="preserve">Оказание государственной социальной помощи на основании социального контракта отдельным категориям граждан (Федеральный закон от 17.07.1999 № 178-ФЗ "О государственной социальной помощи", Закон Иркутской области от 19.07.2010 № 73-ОЗ "О государственной социальной помощи отдельным категориям граждан в Иркутской области")
</t>
  </si>
  <si>
    <t>МБТ не распределены Иркутской области в законопроекте № 1027743-7 «О федеральном бюджете на 2021 год и на плановый период 2022 и 2023 годов». Объем субсидии определен на основании действующего соглашенияот 17.04.2020 № 149-09-2020-400.</t>
  </si>
  <si>
    <t>Объем расходного обязательства определен на основании прогнозного исполнения в 2021 году.</t>
  </si>
  <si>
    <t xml:space="preserve">ФОТ госуслужащие, работники подведомственных учреждений (Закон Иркутской области от 04.04.2008 № 2-оз "Об отдельных вопросах государственной гражданской службы Иркутской области", Закон Иркутской области от 27.12.2016 № 131-ОЗ "Об оплате труда работников государственных учреждений Иркутской области")
</t>
  </si>
  <si>
    <t xml:space="preserve">Объем средств на ФОТ в объеме дейсвующих расходных обязательств на  100 % по целевым статьям ГП не предусмотрен. </t>
  </si>
  <si>
    <t xml:space="preserve">Строительство СРЦ для несовершеннолетних в Нижнеудинском районе Иркутской области (Нижнеудинский район, с. Мельница, ул. Ленина, уч. 44Д) (Указ Президента Российской Федерации от 03.07.2019 № 316 "О мерах по ликвидации последствий наводнения на территории Иркутской области", поручения Президента Российской Федерации от 30.06.2019 № Пр-1176, от 19.07.2019 № Пр-1430, от 02.09.2019 № Пр-1815, Указ Губернатора Иркутской области от 31.12.2019 № 323-уг
"О программе ликвидации последствий паводка, произошедшего на территории Иркутской области в 2019 году").
</t>
  </si>
  <si>
    <t>МБТ не распределены Иркутской области в законопроекте № 1027743-7 «О федеральном бюджете на 2021 год и на плановый период 2022 и 2023 годов». Объем субсидии определен на основании действующего соглашения по соглашению 21.02.2020 № 149-09-2020-252/1.</t>
  </si>
  <si>
    <t xml:space="preserve">Для создания региональной сети приютов по содержанию животных без владельцев доп. потребность составляет 10 650,0 тыс. р. Предусмотренные 23, млн. р. направлены только на приобретение земельного участка и зданий на нем. Хотя необходимо приобретение оборудования и пр. 
</t>
  </si>
  <si>
    <t>ФОТ (Закон Иркутской области от 04.04.2008 № 2-оз "Об отдельных вопросах государственной гражданской службы Иркутской области", Закон Иркутской области от 27.12.2016 № 131-ОЗ "Об оплате труда работников государственных учреждений Иркутской области")</t>
  </si>
  <si>
    <t>Предоставление субвенции на осуществление отдельных областных государственных полномочий в сфере труда (Закон Иркутской области от 24.07.2008 № 63-оз «О наделении органов местного самоуправления отдельными областными государственными полномочиями в сфере труда»)</t>
  </si>
  <si>
    <t>На 2021 год объем субвенции, учтенный законопроектом на основании расчетов Минтруда (в соответствии с Законом № 63-оз, постановлением Правительства Иркутской области от 11.03.2020 № 141-пп) определен в пределах доведенных до министерства ПОБА (42 036,5 тыс .р.), что меньше расчетной потребности за 2021 год на 4 670,7 тыс.р. (46 707,2 тыс. р.)</t>
  </si>
  <si>
    <t>ГП "Развитие сельского хозяйства и регулирование рынков сельскохозяйственной продукции, сырья и продовольствия"</t>
  </si>
  <si>
    <t>По ПП «Повышение устойчивости жилых домов, основных объектов (социальных) и систем жизнеобеспечения в сейсмических районах Иркутской области» на 2019 - 2024 годы (ресурсное обеспечение 2020 года 33 000,0 тыс. рублей). По информации Минстроя потребность в финансировании Подпрограммы составляет 820 млн. рублей (отсутствует в РОО 2020)</t>
  </si>
  <si>
    <t>Объем ассигнований, предусмотренный  законопроектом для осуществления выплаты 98 получателям (в случае выбора данной формы социальной поддержки) недостаточен.  Исходя из показателей средней рыночной стоимости одного квадратного метра общей площади жилого помещения по субъектам Российской Федерации на IV квартал 2020 года  48 565 рублей и социальной нормы 33 кв.м. требуется не менее 157 059,2 тыс. рублей, дефицит – 1 295,2 тыс. рублей.</t>
  </si>
  <si>
    <t>Закон области от 10.07.2014 № 91-ОЗ «Об отдельных вопросах образования в Иркутской области», Постановление Правительства от 05.08.2019 №606-пп "Об утверждении положения о предоставлении субсидий из областного бюджета местным бюджетам в целях софинансирования расходных обязательств муниципальных образований Иркутской области по обеспечению двухразовым бесплатным питанием обучающихся с ограниченными возможностями здоровья в муниципальных общеобразовательных организациях"</t>
  </si>
  <si>
    <t>Субсидии муниципальным образованиям на питание детей с ограниченными возможностями здоровья (сравнение расчетов потребности  Минобразования с предусмотренными ассигнованиями)</t>
  </si>
  <si>
    <t>Оплата труда педагогов с учетом выполнения  Указов Президента РФ (По ВЦП «Развитие организаций для детей, нуждающихся в государственной поддержке», ОМ«Оказание дополнительного образования детей в области искусств» (анализ расходов и достигнутого показателя заработной платы за 9 мес. 2020 года в сравнении с объемом средств, предусмотренным на 2021 год; сравнение расчетов потребности  Минкультуры  с предусмотренными ассигнованиями)</t>
  </si>
  <si>
    <t xml:space="preserve">Закон Иркутской области № 91-ОЗ «Об отдельных вопросах образования в Иркутской области», приказы Минобразования области от 06.09.2016 № 98-мпр, Приказ Минобразования и Минсоцразвития от 19.08.2020 № 62-мпр/53-118/20-мпр </t>
  </si>
  <si>
    <t>Не учтено Минсоцразвития области повышение размеров стипендий , ежемесячных выплат слушателям  (сравнение показателей, использованных министерством при расчете, с установленными нормами)</t>
  </si>
  <si>
    <t>Ежемесячные выплаты студентам (сравнение расчетов Минобразования с предусмотренными ассигнованиями)</t>
  </si>
  <si>
    <t>Ежемесячные выплаты студентам (сравнение расчетов потребности  Минобразования с предусмотренными ассигнованиями)</t>
  </si>
  <si>
    <t>Расходы на оплату труда работников Минобразования (сравнение расчетов министерства с предусмотренными ассигнованиями)</t>
  </si>
  <si>
    <t>Расходы на оплату труда работников Минприроды  (сравнение расчетов министерства с предусмотренными ассигнованиями)</t>
  </si>
  <si>
    <t xml:space="preserve"> Закон Иркутской области от 04.04.2008 N 2-ОЗ "Об отдельных вопросах государственной гражданской службы Иркутской области", Порядки формирования расхолов на оплату труда работников госучреждений </t>
  </si>
  <si>
    <t>ГП "Экономическое развитие и инновационная экономика"</t>
  </si>
  <si>
    <t>Итого по ГП "Экономическое развитие и инновационная экономика"</t>
  </si>
  <si>
    <t>Приложение 1</t>
  </si>
  <si>
    <t>По расчетам Минэкономразвития - МФЦ - 425 360,2 тыс. рублей (госзадание, субсдия на иные цели); минэконом - 21 772,0 тыс. рублей (ФОТ с начислениями)</t>
  </si>
  <si>
    <t>Федеральный закон № 184-ФЗ от 06.10.1999 "Об общих принципах организации законодательных (представительных) и исполнительных органов государственной власти субъектов Российской Федерации" (ст.26.3, п.2, подп.12), Постановление Правительства Иркутской области № 41-пп от 22.03.2010 "Об утверждении Положения о предоставлении субсидий из областного бюджета в целях возмещения недополученных доходов, связанных с оказанием услуг по пассажирским перевозкам водным, пригородным железнодорожным транспортом, а также воздушным транспортом местными авиалиниями", Постановление Правительства Иркутской области №179-пп от 07.07.2011 ""Об установлении льготы по тарифам на проезд железнодорожным транспортом общего пользования в пригородном сообщении и предоставлении субсидий"</t>
  </si>
  <si>
    <r>
      <t xml:space="preserve">ГП </t>
    </r>
    <r>
      <rPr>
        <sz val="9"/>
        <color theme="1"/>
        <rFont val="Times New Roman"/>
        <family val="1"/>
      </rPr>
      <t>«Формирование современной городской среды»</t>
    </r>
  </si>
  <si>
    <r>
      <t xml:space="preserve"> Федеральный закон от 29.12.2012 №273-ФЗ "Об образовании в Российской Федерации", Закон Иркутской области от 27.12.2016 № 131-ОЗ
"Об оплате труда работников государственных учреждений Иркутской области</t>
    </r>
    <r>
      <rPr>
        <sz val="9"/>
        <color rgb="FFFF0000"/>
        <rFont val="Times New Roman"/>
        <family val="1"/>
      </rPr>
      <t xml:space="preserve"> </t>
    </r>
    <r>
      <rPr>
        <sz val="9"/>
        <rFont val="Times New Roman"/>
        <family val="1"/>
      </rPr>
      <t>, распоряжение первого заместителя Губернатора Иркутской области-председателя Правительства Иркутской области от 18.02.2019 № 3-рз "О реализации Указов Президента Российской Федерации в части повышения средней заработной платы отдельных категорий работников бюджетной сферы"</t>
    </r>
  </si>
  <si>
    <t>тыс.р.</t>
  </si>
  <si>
    <t>Не учтено РО на 2021 год</t>
  </si>
  <si>
    <t>ГП</t>
  </si>
  <si>
    <t>Федеральный закон РФ от 21.12.1994 № 68-ФЗ «О защите населения и территорий от чрезвычайных ситуаций природного и техногенного характера», Правила предоставления и распределения субсидий из федерального бюджета бюджетам субъектов Российской Федерации на софинансирование расходных обязательств субъектов Российской Федерации по сейсмоусилению объектов, утвержденные постановлением Правительства Российской Федерации от 30.12.2017 № 1710, Постановление Правительства Иркутской области от 27.07.2020 № 618-пп "Об утверждении Положения о предоставлении субсидий из областного бюджета местным бюджетам в целях софинансирования расходных обязательств муниципальных образовании Иркутской области на реализацию мероприятий по переселению граждан из многоквартирных домов серии 1-335, признанных аварийными и подлежащими сносу после 1 января 2017 года", Постановление Правительства Иркутской области от 16.07.2020 № 589-пп "Об утверждении Положения о предоставлении субсидий из областного бюджета местным бюджетам в целях софинансирования расходных обязательств муниципальных образований Иркутской области на реализацию мероприятий по сносу расселенных многоквартирных домов серии 1-335, признанных аварийными и подлежащими сносу после 1 января 2017 года"</t>
  </si>
  <si>
    <t>Осуществление ежемесячных выплат на детей в возрасте от трех до семи лет включительно (Указ Президента РФ от 20.03.2020 № 199 "О дополнительных мерах государственной поддержки семей, имеющих детей")</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</si>
  <si>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19.05.1995 № 81-ФЗ "О государственных пособиях гражданам, имеющим детей", за счет средств резервного фонда Правительства Российской Федерации</t>
  </si>
  <si>
    <t>Осуществление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 (Указ Президента РФ от 20.03.2020 № 199 "О дополнительных мерах государственной поддержки семей, имеющих детей")</t>
  </si>
  <si>
    <t>МСП для семей с детьми в виде обеспечения бесплатным питанием в муниципальных общеобразовательных организациях, расположенных на территории субъекта Российской Федерации, граничащего с Иркутской областью (Закон от 20.08.2020 № 73-ОЗ)</t>
  </si>
  <si>
    <t>Дефицит финансового обеспечения Территориальной программы государственных гарантий бесплатного оказания гражданам медицинской помощи в Иркутской области в части средств областного бюджета на 2021 год расчетно</t>
  </si>
  <si>
    <t xml:space="preserve">Федеральный закон от 29.12.2012 №273-ФЗ "Об образовании в Российской Федерации",  2) Федеральный закон от 06.10.1999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3)  Закон Иркутской области от 10.07.2014 № 91-ОЗ (ред. от 16.07.2020) "Об отдельных вопросах образования в Иркутской области" 4)Закон Иркутской области от 30.12.2019 N 144-ОЗ "О нормативах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в Иркутской области, общедоступного и бесплатного начального общего, основного общего, среднего общего образования в муниципальных общеобразовательных организациях в Иркутской области, обеспечения дополнительного образования детей в муниципальных общеобразовательных организациях в Иркутской области на 2020 год и на плановый период 2021 и 2022 годов"
</t>
  </si>
  <si>
    <t xml:space="preserve"> Закон Иркутской области от 04.04.2008 N 2-ОЗ "Об отдельных вопросах государственной гражданской службы Иркутской области", указы Губернатора Иркутской области от 25.10.2019 № 255-уг,  от 11.12.2019 № 306-уг,   от 25.10.2019 № 257-уг, Закон Иркутской области от 25.10.2020 № 95-ОЗ.</t>
  </si>
  <si>
    <t>Постановление Правительства ИО от 30.08.2019 N 698-пп (ред. от 17.06.2020) "Об утверждении Положения о предоставлении субсидий из областного бюджета местным бюджетам в целях софинансирования расходных обязательств МО ИО на реализацию мероприятий по проектированию и строительству объектов инженерно-технического обеспечения в целях реализации проектов по развитию территорий, предусматривающих строительство жилья", Постановление Правительства Иркутской области от 05.03.2018 N 178-пп (ред. от 09.06.2020) "Об утверждении Положения о предоставлении субсидий из областного бюджета местным бюджетам в целях софинансирования расходных обязательств муниципальных образований Иркутской области на реализацию проектов по развитию территорий, расположенных в границах населенных пунктов, предусматривающих строительство жилья"</t>
  </si>
  <si>
    <t>Указ Президента РФ от 03.07.2019 № 316 «О мерах по ликвидации последствий наводнения на территории ИО», постановление Правительства ИО от 17.07.2019 № 556-пп «О предоставлении гражданам, жилые помещения которых утрачены или повреждены в результате чрезвычайной ситуации, сложившейся в результате наводнения, вызванного сильными дождями, прошедшими в июне - июле 2019 года на территории ИО, мер социальной поддержки по обеспечению жильем», Постановление Правительства Иркутской области №953-пп от 14.11.2019 "О государственном жилищном фонде Иркутской области", Распоряжение Правительства РФ №373-р от 20.02.2020 "О  выделении в 2020 году Минстрою России из резервного фонда Правительства РФ и БА  в целях предоставления иных МБТ в бюджету ИО", Постановление Правительства ИО №1084-пп от 17.12.2019 "Об утверждении Положения о предоставлении и расходовании субсидий из областного бюджета местным бюджетам в целях софинансирования расходных обязательств муниципальных образований Иркутской области на приобретение зданий для размещения местных администраций на 2019 год", Постановление Правительства ИО №713-пп от 02.09.2019 "Об утверждении Положения о предоставлении и расходовании субсидий из областного бюджета местным бюджетам в целях софинансирования расходных обязательств муниципальных образований ИО на осуществление капитального ремонта поврежденных жилых помещений, находящихся в муниципальной собственности", постановление Правительства РФ от 18 июля 2019 года N 916 "Об утверждении Правил предоставления иного МБТ из федерального бюджета бюджету Иркутской области на финансовое обеспечение реализации мер социальной поддержки граждан, жилые помещения которых утрачены или повреждены в результате наводнения, вызванного сильными дождями, прошедшими в июне - июле 2019 г. на территории Иркутской области, Постановление Правительства ИО от 17.07.2020 N 594-пп"О предоставлении жилых помещений из государственного жилищного фонда Иркутской области отдельным категориям граждан в целях развития инфраструктуры ИО"</t>
  </si>
  <si>
    <t>15 июля 2020 года Министерством финансов Иркутской области было выдано Распоряжение № 419-мр от 15.07.2020  «Распоряжение министерства финансов Иркутской области "О корректирующих коэффициентах для планирования бюджетных ассигнований на 2021 год и на плановый период 2022-2023 годов"», которое установило корректирующий коэффициент в размере 0,85 для расчета  оплаты труда работников областных государственных казенных учреждений, денежного содержания работников органов государственной власти Иркутской области и иных государственных органов Иркутской области. Приказ минфина области от 6 августа 2012 года N 35н-мпр Об установлении порядка и методики планирования бюджетных ассигнований областного бюджета (с изменениями на 30 июня 2020 года)</t>
  </si>
  <si>
    <r>
      <t xml:space="preserve">Перечень  необеспеченных расходных обязательств на 2021 год  в части государственных программ Иркутской области </t>
    </r>
    <r>
      <rPr>
        <sz val="13"/>
        <color theme="1"/>
        <rFont val="Times New Roman"/>
        <family val="1"/>
        <charset val="204"/>
      </rPr>
      <t>(данные ГРБС - предварительные)</t>
    </r>
  </si>
  <si>
    <t>Осуществление полномочий по обеспечению жильем отдельных категорий граждан, установленных Федеральным законом от 12.01.1995 № 5-ФЗ «О ветеранах», в соответствии с Указом Президента РФ от 07.05.2008 № 714 «Об обеспечении жильем ветеранов Великой Отечественной войны 1941-1945 годов»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</si>
</sst>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2"/>
      <color theme="1"/>
      <name val="Times New Roman"/>
      <family val="2"/>
      <charset val="204"/>
    </font>
    <font>
      <sz val="10"/>
      <color rgb="FF000000"/>
      <name val="Times New Roman"/>
      <family val="1"/>
      <charset val="204"/>
    </font>
    <font>
      <sz val="12"/>
      <color theme="1"/>
      <name val="Times New Roman"/>
      <family val="2"/>
      <charset val="204"/>
    </font>
    <font>
      <sz val="10"/>
      <color theme="1"/>
      <name val="Times New Roman"/>
      <family val="1"/>
    </font>
    <font>
      <sz val="13"/>
      <color theme="1"/>
      <name val="Times New Roman"/>
      <family val="1"/>
    </font>
    <font>
      <b/>
      <sz val="13"/>
      <color theme="1"/>
      <name val="Times New Roman"/>
      <family val="1"/>
      <charset val="204"/>
    </font>
    <font>
      <sz val="9"/>
      <color theme="1"/>
      <name val="Times New Roman"/>
      <family val="1"/>
    </font>
    <font>
      <b/>
      <sz val="9"/>
      <color theme="1"/>
      <name val="Times New Roman"/>
      <family val="1"/>
    </font>
    <font>
      <sz val="9"/>
      <color rgb="FF000000"/>
      <name val="Times New Roman"/>
      <family val="1"/>
    </font>
    <font>
      <sz val="9"/>
      <name val="Times New Roman"/>
      <family val="1"/>
    </font>
    <font>
      <sz val="9"/>
      <color rgb="FFFF0000"/>
      <name val="Times New Roman"/>
      <family val="1"/>
    </font>
    <font>
      <sz val="9"/>
      <name val="Times New Roman"/>
      <family val="1"/>
      <charset val="204"/>
    </font>
    <font>
      <sz val="9"/>
      <color theme="1"/>
      <name val="Times New Roman"/>
      <family val="1"/>
      <charset val="204"/>
    </font>
    <font>
      <sz val="9"/>
      <color rgb="FF000000"/>
      <name val="Times New Roman"/>
      <family val="1"/>
      <charset val="204"/>
    </font>
    <font>
      <sz val="8"/>
      <color theme="1"/>
      <name val="Times New Roman"/>
      <family val="1"/>
    </font>
    <font>
      <sz val="13"/>
      <color theme="1"/>
      <name val="Times New Roman"/>
      <family val="1"/>
      <charset val="204"/>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3">
    <xf numFmtId="0" fontId="0" fillId="0" borderId="0"/>
    <xf numFmtId="49" fontId="1" fillId="0" borderId="2">
      <alignment horizontal="center" vertical="top" wrapText="1"/>
    </xf>
    <xf numFmtId="0" fontId="2" fillId="0" borderId="0"/>
  </cellStyleXfs>
  <cellXfs count="57">
    <xf numFmtId="0" fontId="0" fillId="0" borderId="0" xfId="0"/>
    <xf numFmtId="0" fontId="3" fillId="0" borderId="0" xfId="0" applyFont="1"/>
    <xf numFmtId="0" fontId="3" fillId="0" borderId="0" xfId="0" applyFont="1" applyAlignment="1">
      <alignment horizontal="center" vertical="top"/>
    </xf>
    <xf numFmtId="0" fontId="4" fillId="0" borderId="0" xfId="0" applyFont="1" applyAlignment="1">
      <alignment horizontal="right" vertical="top"/>
    </xf>
    <xf numFmtId="0" fontId="3" fillId="0" borderId="0" xfId="0" applyFont="1" applyAlignment="1">
      <alignment horizontal="left" vertical="top" wrapText="1"/>
    </xf>
    <xf numFmtId="0" fontId="3" fillId="0" borderId="0" xfId="0" applyFont="1" applyAlignment="1">
      <alignment horizontal="center" vertical="center"/>
    </xf>
    <xf numFmtId="0" fontId="6" fillId="0" borderId="1" xfId="0" applyFont="1" applyFill="1" applyBorder="1" applyAlignment="1">
      <alignment horizontal="left" vertical="top" wrapText="1"/>
    </xf>
    <xf numFmtId="164" fontId="6" fillId="0" borderId="1" xfId="0" applyNumberFormat="1" applyFont="1" applyFill="1" applyBorder="1" applyAlignment="1">
      <alignment horizontal="right" vertical="top"/>
    </xf>
    <xf numFmtId="164" fontId="6" fillId="2" borderId="1" xfId="0" applyNumberFormat="1" applyFont="1" applyFill="1" applyBorder="1" applyAlignment="1">
      <alignment horizontal="right" vertical="top"/>
    </xf>
    <xf numFmtId="0" fontId="8" fillId="0" borderId="1" xfId="0" applyFont="1" applyBorder="1" applyAlignment="1">
      <alignment horizontal="left" vertical="top" wrapText="1"/>
    </xf>
    <xf numFmtId="164" fontId="9" fillId="0" borderId="1" xfId="0" applyNumberFormat="1" applyFont="1" applyBorder="1" applyAlignment="1">
      <alignment horizontal="right" vertical="top" wrapText="1"/>
    </xf>
    <xf numFmtId="164" fontId="6" fillId="0" borderId="1" xfId="0" applyNumberFormat="1" applyFont="1" applyBorder="1" applyAlignment="1">
      <alignment horizontal="right" vertical="top"/>
    </xf>
    <xf numFmtId="2" fontId="8" fillId="0" borderId="1" xfId="0" applyNumberFormat="1" applyFont="1" applyBorder="1" applyAlignment="1">
      <alignment horizontal="left" vertical="top" wrapText="1"/>
    </xf>
    <xf numFmtId="0" fontId="6" fillId="0" borderId="1" xfId="0" applyFont="1" applyBorder="1" applyAlignment="1">
      <alignment horizontal="right" vertical="top"/>
    </xf>
    <xf numFmtId="164" fontId="6" fillId="0" borderId="1" xfId="2" applyNumberFormat="1" applyFont="1" applyBorder="1" applyAlignment="1">
      <alignment horizontal="right" vertical="top"/>
    </xf>
    <xf numFmtId="164" fontId="6" fillId="0" borderId="1" xfId="2" applyNumberFormat="1" applyFont="1" applyBorder="1" applyAlignment="1">
      <alignment horizontal="right" vertical="top" wrapText="1"/>
    </xf>
    <xf numFmtId="0" fontId="3" fillId="0" borderId="0" xfId="0" applyFont="1" applyAlignment="1">
      <alignment horizontal="right" vertical="top"/>
    </xf>
    <xf numFmtId="164" fontId="7" fillId="2" borderId="1" xfId="0" applyNumberFormat="1" applyFont="1" applyFill="1" applyBorder="1" applyAlignment="1">
      <alignment horizontal="right" vertical="top"/>
    </xf>
    <xf numFmtId="0" fontId="11" fillId="0" borderId="1" xfId="0" applyFont="1" applyBorder="1" applyAlignment="1">
      <alignment horizontal="left" vertical="top" wrapText="1"/>
    </xf>
    <xf numFmtId="164" fontId="11" fillId="2" borderId="1" xfId="0" applyNumberFormat="1" applyFont="1" applyFill="1" applyBorder="1" applyAlignment="1">
      <alignment horizontal="right" vertical="top" wrapText="1"/>
    </xf>
    <xf numFmtId="0" fontId="6" fillId="2" borderId="1" xfId="0" applyFont="1" applyFill="1" applyBorder="1" applyAlignment="1">
      <alignment horizontal="left" vertical="top"/>
    </xf>
    <xf numFmtId="164" fontId="12" fillId="2" borderId="1" xfId="0" applyNumberFormat="1" applyFont="1" applyFill="1" applyBorder="1" applyAlignment="1">
      <alignment horizontal="right" vertical="top"/>
    </xf>
    <xf numFmtId="0" fontId="12" fillId="2" borderId="1" xfId="0" applyFont="1" applyFill="1" applyBorder="1" applyAlignment="1">
      <alignment horizontal="left" vertical="top"/>
    </xf>
    <xf numFmtId="0" fontId="13" fillId="0" borderId="1" xfId="0" applyFont="1" applyBorder="1" applyAlignment="1">
      <alignment horizontal="left" vertical="top" wrapText="1"/>
    </xf>
    <xf numFmtId="0" fontId="13" fillId="2" borderId="1" xfId="0" applyFont="1" applyFill="1" applyBorder="1" applyAlignment="1">
      <alignment horizontal="left" vertical="top" wrapText="1"/>
    </xf>
    <xf numFmtId="0" fontId="12" fillId="2" borderId="1" xfId="0" applyFont="1" applyFill="1" applyBorder="1" applyAlignment="1">
      <alignment horizontal="right" vertical="top"/>
    </xf>
    <xf numFmtId="164" fontId="12" fillId="2" borderId="1" xfId="2" applyNumberFormat="1" applyFont="1" applyFill="1" applyBorder="1" applyAlignment="1">
      <alignment horizontal="right" vertical="top" wrapText="1"/>
    </xf>
    <xf numFmtId="0" fontId="12" fillId="2" borderId="1" xfId="2" applyFont="1" applyFill="1" applyBorder="1" applyAlignment="1">
      <alignment horizontal="left" vertical="top"/>
    </xf>
    <xf numFmtId="0" fontId="12" fillId="2" borderId="1" xfId="0" applyFont="1" applyFill="1" applyBorder="1" applyAlignment="1">
      <alignment horizontal="center" vertical="center"/>
    </xf>
    <xf numFmtId="164" fontId="12" fillId="2" borderId="1" xfId="0" applyNumberFormat="1" applyFont="1" applyFill="1" applyBorder="1" applyAlignment="1">
      <alignment horizontal="righ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vertical="top" wrapText="1"/>
    </xf>
    <xf numFmtId="49" fontId="8" fillId="0" borderId="1" xfId="1" applyFont="1" applyBorder="1" applyAlignment="1">
      <alignment horizontal="left" vertical="top" wrapText="1"/>
    </xf>
    <xf numFmtId="0" fontId="13" fillId="0" borderId="1" xfId="0" applyFont="1" applyBorder="1" applyAlignment="1">
      <alignment vertical="top" wrapText="1"/>
    </xf>
    <xf numFmtId="0" fontId="12" fillId="2" borderId="1" xfId="0" applyFont="1" applyFill="1" applyBorder="1" applyAlignment="1">
      <alignment horizontal="left" vertical="top" wrapText="1"/>
    </xf>
    <xf numFmtId="0" fontId="6" fillId="0" borderId="1" xfId="2" applyFont="1" applyBorder="1" applyAlignment="1">
      <alignment horizontal="left" vertical="top" wrapText="1"/>
    </xf>
    <xf numFmtId="0" fontId="6" fillId="0" borderId="1" xfId="0" applyFont="1" applyBorder="1" applyAlignment="1">
      <alignment horizontal="left" vertical="top" wrapText="1"/>
    </xf>
    <xf numFmtId="164" fontId="9" fillId="0" borderId="1" xfId="0" applyNumberFormat="1" applyFont="1" applyBorder="1" applyAlignment="1">
      <alignment horizontal="right" vertical="top"/>
    </xf>
    <xf numFmtId="0" fontId="9" fillId="0" borderId="1" xfId="0" applyFont="1" applyBorder="1" applyAlignment="1">
      <alignment horizontal="left" vertical="top" wrapText="1"/>
    </xf>
    <xf numFmtId="0" fontId="6" fillId="2"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6" fillId="0" borderId="1" xfId="2" applyFont="1" applyBorder="1" applyAlignment="1">
      <alignment vertical="top" wrapText="1"/>
    </xf>
    <xf numFmtId="0" fontId="5" fillId="0" borderId="0" xfId="0" applyFont="1" applyAlignment="1">
      <alignment horizontal="center" vertical="center" wrapText="1"/>
    </xf>
    <xf numFmtId="0" fontId="5" fillId="0" borderId="0" xfId="0" applyFont="1" applyAlignment="1">
      <alignment horizontal="center" vertical="center"/>
    </xf>
    <xf numFmtId="164" fontId="9" fillId="0" borderId="1" xfId="0" applyNumberFormat="1" applyFont="1" applyBorder="1" applyAlignment="1">
      <alignment horizontal="right" vertical="top"/>
    </xf>
    <xf numFmtId="0" fontId="9" fillId="0" borderId="1" xfId="0" applyFont="1" applyBorder="1" applyAlignment="1">
      <alignment horizontal="left" vertical="top" wrapText="1"/>
    </xf>
    <xf numFmtId="0" fontId="6" fillId="0" borderId="1" xfId="0" applyFont="1" applyBorder="1" applyAlignment="1">
      <alignment horizontal="left" vertical="top" wrapText="1"/>
    </xf>
    <xf numFmtId="0" fontId="6"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12" fillId="2" borderId="1" xfId="0" applyFont="1" applyFill="1" applyBorder="1" applyAlignment="1">
      <alignment horizontal="left" vertical="center" wrapText="1"/>
    </xf>
    <xf numFmtId="0" fontId="6" fillId="0" borderId="1" xfId="2" applyFont="1" applyBorder="1" applyAlignment="1">
      <alignment horizontal="center" vertical="top" wrapText="1"/>
    </xf>
    <xf numFmtId="0" fontId="12" fillId="2" borderId="1" xfId="2" applyFont="1" applyFill="1" applyBorder="1" applyAlignment="1">
      <alignment horizontal="left" vertical="top" wrapText="1"/>
    </xf>
    <xf numFmtId="0" fontId="13" fillId="2" borderId="1" xfId="2" applyFont="1" applyFill="1" applyBorder="1" applyAlignment="1">
      <alignment horizontal="left" vertical="top" wrapText="1"/>
    </xf>
    <xf numFmtId="0" fontId="13" fillId="2" borderId="1" xfId="0" applyFont="1" applyFill="1" applyBorder="1" applyAlignment="1">
      <alignment horizontal="center" vertical="top" wrapText="1"/>
    </xf>
  </cellXfs>
  <cellStyles count="3">
    <cellStyle name="st101" xfId="1"/>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tabSelected="1" view="pageBreakPreview" topLeftCell="A56" zoomScale="90" zoomScaleNormal="100" zoomScaleSheetLayoutView="90" workbookViewId="0">
      <selection activeCell="H6" sqref="H6"/>
    </sheetView>
  </sheetViews>
  <sheetFormatPr defaultColWidth="8.875" defaultRowHeight="12.75" x14ac:dyDescent="0.2"/>
  <cols>
    <col min="1" max="1" width="10.125" style="4" customWidth="1"/>
    <col min="2" max="2" width="41" style="2" customWidth="1"/>
    <col min="3" max="3" width="11.875" style="5" customWidth="1"/>
    <col min="4" max="4" width="29.25" style="2" customWidth="1"/>
    <col min="5" max="16384" width="8.875" style="1"/>
  </cols>
  <sheetData>
    <row r="1" spans="1:4" ht="16.5" x14ac:dyDescent="0.2">
      <c r="D1" s="3" t="s">
        <v>96</v>
      </c>
    </row>
    <row r="2" spans="1:4" ht="16.5" x14ac:dyDescent="0.2">
      <c r="D2" s="3"/>
    </row>
    <row r="3" spans="1:4" ht="46.5" customHeight="1" x14ac:dyDescent="0.2">
      <c r="A3" s="43" t="s">
        <v>115</v>
      </c>
      <c r="B3" s="44"/>
      <c r="C3" s="44"/>
      <c r="D3" s="44"/>
    </row>
    <row r="4" spans="1:4" ht="24" customHeight="1" x14ac:dyDescent="0.2">
      <c r="D4" s="16" t="s">
        <v>101</v>
      </c>
    </row>
    <row r="5" spans="1:4" ht="28.5" customHeight="1" x14ac:dyDescent="0.2">
      <c r="A5" s="30" t="s">
        <v>103</v>
      </c>
      <c r="B5" s="31" t="s">
        <v>0</v>
      </c>
      <c r="C5" s="30" t="s">
        <v>102</v>
      </c>
      <c r="D5" s="31" t="s">
        <v>4</v>
      </c>
    </row>
    <row r="6" spans="1:4" ht="195" customHeight="1" x14ac:dyDescent="0.2">
      <c r="A6" s="6" t="s">
        <v>1</v>
      </c>
      <c r="B6" s="6" t="s">
        <v>98</v>
      </c>
      <c r="C6" s="7">
        <v>427500</v>
      </c>
      <c r="D6" s="6" t="s">
        <v>3</v>
      </c>
    </row>
    <row r="7" spans="1:4" ht="25.5" customHeight="1" x14ac:dyDescent="0.2">
      <c r="A7" s="48" t="s">
        <v>19</v>
      </c>
      <c r="B7" s="48"/>
      <c r="C7" s="8">
        <f>C6</f>
        <v>427500</v>
      </c>
      <c r="D7" s="40"/>
    </row>
    <row r="8" spans="1:4" ht="347.25" customHeight="1" x14ac:dyDescent="0.2">
      <c r="A8" s="32" t="s">
        <v>2</v>
      </c>
      <c r="B8" s="6" t="s">
        <v>104</v>
      </c>
      <c r="C8" s="7">
        <v>820000</v>
      </c>
      <c r="D8" s="6" t="s">
        <v>82</v>
      </c>
    </row>
    <row r="9" spans="1:4" ht="409.5" x14ac:dyDescent="0.2">
      <c r="A9" s="32" t="s">
        <v>2</v>
      </c>
      <c r="B9" s="41" t="s">
        <v>113</v>
      </c>
      <c r="C9" s="7">
        <v>1000000</v>
      </c>
      <c r="D9" s="6" t="s">
        <v>5</v>
      </c>
    </row>
    <row r="10" spans="1:4" ht="234.75" customHeight="1" x14ac:dyDescent="0.2">
      <c r="A10" s="32"/>
      <c r="B10" s="6" t="s">
        <v>112</v>
      </c>
      <c r="C10" s="7">
        <v>1076089.07</v>
      </c>
      <c r="D10" s="6" t="s">
        <v>6</v>
      </c>
    </row>
    <row r="11" spans="1:4" ht="163.5" customHeight="1" x14ac:dyDescent="0.2">
      <c r="A11" s="32"/>
      <c r="B11" s="6" t="s">
        <v>7</v>
      </c>
      <c r="C11" s="7">
        <v>1295.2</v>
      </c>
      <c r="D11" s="6" t="s">
        <v>83</v>
      </c>
    </row>
    <row r="12" spans="1:4" ht="20.25" customHeight="1" x14ac:dyDescent="0.2">
      <c r="A12" s="49" t="s">
        <v>17</v>
      </c>
      <c r="B12" s="49"/>
      <c r="C12" s="17">
        <f>C11+C10+C9+C8</f>
        <v>2897384.27</v>
      </c>
      <c r="D12" s="40"/>
    </row>
    <row r="13" spans="1:4" ht="198.75" customHeight="1" x14ac:dyDescent="0.2">
      <c r="A13" s="6" t="s">
        <v>8</v>
      </c>
      <c r="B13" s="9" t="s">
        <v>114</v>
      </c>
      <c r="C13" s="7">
        <v>16388</v>
      </c>
      <c r="D13" s="37" t="s">
        <v>9</v>
      </c>
    </row>
    <row r="14" spans="1:4" ht="12.75" customHeight="1" x14ac:dyDescent="0.2">
      <c r="A14" s="50" t="s">
        <v>18</v>
      </c>
      <c r="B14" s="50"/>
      <c r="C14" s="21">
        <v>16388</v>
      </c>
      <c r="D14" s="35"/>
    </row>
    <row r="15" spans="1:4" ht="72" x14ac:dyDescent="0.2">
      <c r="A15" s="47" t="s">
        <v>10</v>
      </c>
      <c r="B15" s="18" t="s">
        <v>116</v>
      </c>
      <c r="C15" s="10">
        <v>0</v>
      </c>
      <c r="D15" s="37" t="s">
        <v>63</v>
      </c>
    </row>
    <row r="16" spans="1:4" ht="84" x14ac:dyDescent="0.2">
      <c r="A16" s="47"/>
      <c r="B16" s="39" t="s">
        <v>64</v>
      </c>
      <c r="C16" s="10">
        <v>1977553.3</v>
      </c>
      <c r="D16" s="37" t="s">
        <v>65</v>
      </c>
    </row>
    <row r="17" spans="1:4" ht="84" x14ac:dyDescent="0.2">
      <c r="A17" s="47"/>
      <c r="B17" s="18" t="s">
        <v>105</v>
      </c>
      <c r="C17" s="10">
        <v>0</v>
      </c>
      <c r="D17" s="37" t="s">
        <v>66</v>
      </c>
    </row>
    <row r="18" spans="1:4" ht="108" x14ac:dyDescent="0.2">
      <c r="A18" s="47"/>
      <c r="B18" s="18" t="s">
        <v>106</v>
      </c>
      <c r="C18" s="10">
        <v>0</v>
      </c>
      <c r="D18" s="37" t="s">
        <v>67</v>
      </c>
    </row>
    <row r="19" spans="1:4" ht="66.75" customHeight="1" x14ac:dyDescent="0.2">
      <c r="A19" s="47"/>
      <c r="B19" s="18" t="s">
        <v>107</v>
      </c>
      <c r="C19" s="10">
        <v>0</v>
      </c>
      <c r="D19" s="37" t="s">
        <v>68</v>
      </c>
    </row>
    <row r="20" spans="1:4" ht="84" x14ac:dyDescent="0.2">
      <c r="A20" s="47"/>
      <c r="B20" s="39" t="s">
        <v>11</v>
      </c>
      <c r="C20" s="10">
        <v>1284708.7</v>
      </c>
      <c r="D20" s="37" t="s">
        <v>69</v>
      </c>
    </row>
    <row r="21" spans="1:4" ht="89.25" customHeight="1" x14ac:dyDescent="0.2">
      <c r="A21" s="47"/>
      <c r="B21" s="39" t="s">
        <v>70</v>
      </c>
      <c r="C21" s="10">
        <v>727421.2</v>
      </c>
      <c r="D21" s="37" t="s">
        <v>71</v>
      </c>
    </row>
    <row r="22" spans="1:4" ht="60" x14ac:dyDescent="0.2">
      <c r="A22" s="47"/>
      <c r="B22" s="18" t="s">
        <v>108</v>
      </c>
      <c r="C22" s="10">
        <v>259.7</v>
      </c>
      <c r="D22" s="37" t="s">
        <v>72</v>
      </c>
    </row>
    <row r="23" spans="1:4" ht="76.5" customHeight="1" x14ac:dyDescent="0.2">
      <c r="A23" s="47"/>
      <c r="B23" s="39" t="s">
        <v>73</v>
      </c>
      <c r="C23" s="10">
        <v>443908.7</v>
      </c>
      <c r="D23" s="37" t="s">
        <v>74</v>
      </c>
    </row>
    <row r="24" spans="1:4" ht="145.5" customHeight="1" x14ac:dyDescent="0.2">
      <c r="A24" s="47"/>
      <c r="B24" s="39" t="s">
        <v>75</v>
      </c>
      <c r="C24" s="10">
        <v>60220</v>
      </c>
      <c r="D24" s="37" t="s">
        <v>76</v>
      </c>
    </row>
    <row r="25" spans="1:4" ht="20.25" customHeight="1" x14ac:dyDescent="0.2">
      <c r="A25" s="51" t="s">
        <v>12</v>
      </c>
      <c r="B25" s="51"/>
      <c r="C25" s="19">
        <f>SUM(C15:C24)</f>
        <v>4494071.6000000006</v>
      </c>
      <c r="D25" s="40"/>
    </row>
    <row r="26" spans="1:4" ht="91.5" customHeight="1" x14ac:dyDescent="0.2">
      <c r="A26" s="46" t="s">
        <v>81</v>
      </c>
      <c r="B26" s="39" t="s">
        <v>13</v>
      </c>
      <c r="C26" s="38">
        <v>10650</v>
      </c>
      <c r="D26" s="37" t="s">
        <v>77</v>
      </c>
    </row>
    <row r="27" spans="1:4" ht="41.1" customHeight="1" x14ac:dyDescent="0.2">
      <c r="A27" s="46"/>
      <c r="B27" s="46" t="s">
        <v>78</v>
      </c>
      <c r="C27" s="45">
        <v>11022.3</v>
      </c>
      <c r="D27" s="46" t="s">
        <v>74</v>
      </c>
    </row>
    <row r="28" spans="1:4" ht="27.75" customHeight="1" x14ac:dyDescent="0.2">
      <c r="A28" s="46"/>
      <c r="B28" s="46"/>
      <c r="C28" s="45"/>
      <c r="D28" s="46"/>
    </row>
    <row r="29" spans="1:4" ht="27" customHeight="1" x14ac:dyDescent="0.2">
      <c r="A29" s="50" t="s">
        <v>14</v>
      </c>
      <c r="B29" s="50"/>
      <c r="C29" s="21">
        <f>SUM(C26:C28)</f>
        <v>21672.3</v>
      </c>
      <c r="D29" s="22"/>
    </row>
    <row r="30" spans="1:4" ht="75.75" customHeight="1" x14ac:dyDescent="0.2">
      <c r="A30" s="46" t="s">
        <v>15</v>
      </c>
      <c r="B30" s="39" t="s">
        <v>79</v>
      </c>
      <c r="C30" s="38">
        <v>4670.7</v>
      </c>
      <c r="D30" s="46" t="s">
        <v>80</v>
      </c>
    </row>
    <row r="31" spans="1:4" ht="69.75" customHeight="1" x14ac:dyDescent="0.2">
      <c r="A31" s="46"/>
      <c r="B31" s="39" t="s">
        <v>78</v>
      </c>
      <c r="C31" s="38">
        <v>20280.5</v>
      </c>
      <c r="D31" s="46" t="s">
        <v>74</v>
      </c>
    </row>
    <row r="32" spans="1:4" ht="15.75" customHeight="1" x14ac:dyDescent="0.2">
      <c r="A32" s="50" t="s">
        <v>16</v>
      </c>
      <c r="B32" s="50"/>
      <c r="C32" s="21">
        <f>SUM(C30:C31)</f>
        <v>24951.200000000001</v>
      </c>
      <c r="D32" s="22"/>
    </row>
    <row r="33" spans="1:4" ht="51" customHeight="1" x14ac:dyDescent="0.2">
      <c r="A33" s="47" t="s">
        <v>20</v>
      </c>
      <c r="B33" s="37" t="s">
        <v>52</v>
      </c>
      <c r="C33" s="11">
        <v>50490.1</v>
      </c>
      <c r="D33" s="37" t="s">
        <v>53</v>
      </c>
    </row>
    <row r="34" spans="1:4" ht="175.5" customHeight="1" x14ac:dyDescent="0.2">
      <c r="A34" s="47"/>
      <c r="B34" s="37" t="s">
        <v>21</v>
      </c>
      <c r="C34" s="11">
        <v>2725724.7</v>
      </c>
      <c r="D34" s="37" t="s">
        <v>54</v>
      </c>
    </row>
    <row r="35" spans="1:4" ht="29.25" customHeight="1" x14ac:dyDescent="0.2">
      <c r="A35" s="50" t="s">
        <v>26</v>
      </c>
      <c r="B35" s="50"/>
      <c r="C35" s="21">
        <v>2776214.8000000003</v>
      </c>
      <c r="D35" s="20"/>
    </row>
    <row r="36" spans="1:4" ht="120" x14ac:dyDescent="0.2">
      <c r="A36" s="12" t="s">
        <v>99</v>
      </c>
      <c r="B36" s="37" t="s">
        <v>22</v>
      </c>
      <c r="C36" s="11">
        <v>95078</v>
      </c>
      <c r="D36" s="37" t="s">
        <v>55</v>
      </c>
    </row>
    <row r="37" spans="1:4" ht="13.5" customHeight="1" x14ac:dyDescent="0.2">
      <c r="A37" s="50" t="s">
        <v>28</v>
      </c>
      <c r="B37" s="50"/>
      <c r="C37" s="21">
        <v>95078</v>
      </c>
      <c r="D37" s="22"/>
    </row>
    <row r="38" spans="1:4" ht="132" x14ac:dyDescent="0.2">
      <c r="A38" s="47" t="s">
        <v>23</v>
      </c>
      <c r="B38" s="37" t="s">
        <v>56</v>
      </c>
      <c r="C38" s="11">
        <v>20940.3</v>
      </c>
      <c r="D38" s="37" t="s">
        <v>57</v>
      </c>
    </row>
    <row r="39" spans="1:4" ht="84.95" customHeight="1" x14ac:dyDescent="0.2">
      <c r="A39" s="47"/>
      <c r="B39" s="37" t="s">
        <v>52</v>
      </c>
      <c r="C39" s="11">
        <v>11895.1</v>
      </c>
      <c r="D39" s="37" t="s">
        <v>58</v>
      </c>
    </row>
    <row r="40" spans="1:4" ht="55.5" customHeight="1" x14ac:dyDescent="0.2">
      <c r="A40" s="50" t="s">
        <v>27</v>
      </c>
      <c r="B40" s="50"/>
      <c r="C40" s="21">
        <v>32835.4</v>
      </c>
      <c r="D40" s="20"/>
    </row>
    <row r="41" spans="1:4" ht="48" x14ac:dyDescent="0.2">
      <c r="A41" s="47" t="s">
        <v>24</v>
      </c>
      <c r="B41" s="37" t="s">
        <v>52</v>
      </c>
      <c r="C41" s="11">
        <v>8000</v>
      </c>
      <c r="D41" s="37" t="s">
        <v>59</v>
      </c>
    </row>
    <row r="42" spans="1:4" ht="84" x14ac:dyDescent="0.2">
      <c r="A42" s="47"/>
      <c r="B42" s="37" t="s">
        <v>56</v>
      </c>
      <c r="C42" s="11">
        <v>166000</v>
      </c>
      <c r="D42" s="37" t="s">
        <v>60</v>
      </c>
    </row>
    <row r="43" spans="1:4" ht="108" x14ac:dyDescent="0.2">
      <c r="A43" s="32" t="s">
        <v>24</v>
      </c>
      <c r="B43" s="37" t="s">
        <v>25</v>
      </c>
      <c r="C43" s="11">
        <v>685.4</v>
      </c>
      <c r="D43" s="37" t="s">
        <v>61</v>
      </c>
    </row>
    <row r="44" spans="1:4" ht="14.25" customHeight="1" x14ac:dyDescent="0.2">
      <c r="A44" s="50" t="s">
        <v>62</v>
      </c>
      <c r="B44" s="50"/>
      <c r="C44" s="21">
        <f>C41+C42+C43</f>
        <v>174685.4</v>
      </c>
      <c r="D44" s="35"/>
    </row>
    <row r="45" spans="1:4" ht="120" x14ac:dyDescent="0.2">
      <c r="A45" s="47" t="s">
        <v>29</v>
      </c>
      <c r="B45" s="33" t="s">
        <v>51</v>
      </c>
      <c r="C45" s="13">
        <v>443800</v>
      </c>
      <c r="D45" s="9" t="s">
        <v>46</v>
      </c>
    </row>
    <row r="46" spans="1:4" ht="72" x14ac:dyDescent="0.2">
      <c r="A46" s="47"/>
      <c r="B46" s="37" t="s">
        <v>33</v>
      </c>
      <c r="C46" s="11">
        <v>1942700</v>
      </c>
      <c r="D46" s="23" t="s">
        <v>109</v>
      </c>
    </row>
    <row r="47" spans="1:4" ht="16.5" customHeight="1" x14ac:dyDescent="0.2">
      <c r="A47" s="50" t="s">
        <v>30</v>
      </c>
      <c r="B47" s="50"/>
      <c r="C47" s="21">
        <f>SUM(C45:C46)</f>
        <v>2386500</v>
      </c>
      <c r="D47" s="24"/>
    </row>
    <row r="48" spans="1:4" ht="99" customHeight="1" x14ac:dyDescent="0.2">
      <c r="A48" s="37" t="s">
        <v>31</v>
      </c>
      <c r="B48" s="33" t="s">
        <v>50</v>
      </c>
      <c r="C48" s="13">
        <v>44933.1</v>
      </c>
      <c r="D48" s="37" t="s">
        <v>45</v>
      </c>
    </row>
    <row r="49" spans="1:4" ht="18" customHeight="1" x14ac:dyDescent="0.2">
      <c r="A49" s="50" t="s">
        <v>32</v>
      </c>
      <c r="B49" s="50"/>
      <c r="C49" s="25">
        <f>SUM(C48)</f>
        <v>44933.1</v>
      </c>
      <c r="D49" s="20"/>
    </row>
    <row r="50" spans="1:4" ht="308.25" customHeight="1" x14ac:dyDescent="0.2">
      <c r="A50" s="42" t="s">
        <v>35</v>
      </c>
      <c r="B50" s="36" t="s">
        <v>110</v>
      </c>
      <c r="C50" s="14">
        <v>2249558.4</v>
      </c>
      <c r="D50" s="36" t="s">
        <v>47</v>
      </c>
    </row>
    <row r="51" spans="1:4" ht="138.75" customHeight="1" x14ac:dyDescent="0.2">
      <c r="A51" s="53" t="s">
        <v>35</v>
      </c>
      <c r="B51" s="36" t="s">
        <v>36</v>
      </c>
      <c r="C51" s="15">
        <v>30184</v>
      </c>
      <c r="D51" s="36" t="s">
        <v>48</v>
      </c>
    </row>
    <row r="52" spans="1:4" ht="117.75" customHeight="1" x14ac:dyDescent="0.2">
      <c r="A52" s="53"/>
      <c r="B52" s="36" t="s">
        <v>37</v>
      </c>
      <c r="C52" s="15">
        <v>27304</v>
      </c>
      <c r="D52" s="36" t="s">
        <v>49</v>
      </c>
    </row>
    <row r="53" spans="1:4" ht="128.25" customHeight="1" x14ac:dyDescent="0.2">
      <c r="A53" s="53"/>
      <c r="B53" s="36" t="s">
        <v>84</v>
      </c>
      <c r="C53" s="15">
        <v>69763</v>
      </c>
      <c r="D53" s="36" t="s">
        <v>85</v>
      </c>
    </row>
    <row r="54" spans="1:4" ht="166.5" customHeight="1" x14ac:dyDescent="0.2">
      <c r="A54" s="53"/>
      <c r="B54" s="36" t="s">
        <v>100</v>
      </c>
      <c r="C54" s="15">
        <v>139952.29999999999</v>
      </c>
      <c r="D54" s="36" t="s">
        <v>86</v>
      </c>
    </row>
    <row r="55" spans="1:4" ht="72" x14ac:dyDescent="0.2">
      <c r="A55" s="53"/>
      <c r="B55" s="36" t="s">
        <v>87</v>
      </c>
      <c r="C55" s="15">
        <v>54.9</v>
      </c>
      <c r="D55" s="36" t="s">
        <v>88</v>
      </c>
    </row>
    <row r="56" spans="1:4" ht="77.25" customHeight="1" x14ac:dyDescent="0.2">
      <c r="A56" s="53"/>
      <c r="B56" s="36" t="s">
        <v>38</v>
      </c>
      <c r="C56" s="15">
        <v>2173</v>
      </c>
      <c r="D56" s="36" t="s">
        <v>89</v>
      </c>
    </row>
    <row r="57" spans="1:4" ht="84" x14ac:dyDescent="0.2">
      <c r="A57" s="53"/>
      <c r="B57" s="36" t="s">
        <v>39</v>
      </c>
      <c r="C57" s="15">
        <v>11953.3</v>
      </c>
      <c r="D57" s="36" t="s">
        <v>90</v>
      </c>
    </row>
    <row r="58" spans="1:4" ht="72" x14ac:dyDescent="0.2">
      <c r="A58" s="42"/>
      <c r="B58" s="36" t="s">
        <v>40</v>
      </c>
      <c r="C58" s="15" t="s">
        <v>41</v>
      </c>
      <c r="D58" s="36" t="s">
        <v>91</v>
      </c>
    </row>
    <row r="59" spans="1:4" ht="14.25" customHeight="1" x14ac:dyDescent="0.2">
      <c r="A59" s="54" t="s">
        <v>43</v>
      </c>
      <c r="B59" s="54"/>
      <c r="C59" s="26">
        <v>2530942.8999999994</v>
      </c>
      <c r="D59" s="27"/>
    </row>
    <row r="60" spans="1:4" ht="72" x14ac:dyDescent="0.2">
      <c r="A60" s="36" t="s">
        <v>42</v>
      </c>
      <c r="B60" s="36" t="s">
        <v>111</v>
      </c>
      <c r="C60" s="15">
        <v>7469.9</v>
      </c>
      <c r="D60" s="36" t="s">
        <v>92</v>
      </c>
    </row>
    <row r="61" spans="1:4" ht="19.5" customHeight="1" x14ac:dyDescent="0.2">
      <c r="A61" s="55" t="s">
        <v>44</v>
      </c>
      <c r="B61" s="55"/>
      <c r="C61" s="26">
        <v>7469.9</v>
      </c>
      <c r="D61" s="27"/>
    </row>
    <row r="62" spans="1:4" ht="60" x14ac:dyDescent="0.2">
      <c r="A62" s="34" t="s">
        <v>94</v>
      </c>
      <c r="B62" s="37" t="s">
        <v>93</v>
      </c>
      <c r="C62" s="15">
        <v>447132.2</v>
      </c>
      <c r="D62" s="36" t="s">
        <v>97</v>
      </c>
    </row>
    <row r="63" spans="1:4" ht="18.75" customHeight="1" x14ac:dyDescent="0.2">
      <c r="A63" s="56" t="s">
        <v>95</v>
      </c>
      <c r="B63" s="56"/>
      <c r="C63" s="26">
        <v>447132.2</v>
      </c>
      <c r="D63" s="27"/>
    </row>
    <row r="64" spans="1:4" ht="29.25" customHeight="1" x14ac:dyDescent="0.2">
      <c r="A64" s="52" t="s">
        <v>34</v>
      </c>
      <c r="B64" s="52"/>
      <c r="C64" s="29">
        <f>C49+C47+C40+C37+C35+C32+C29+C25+C44+C12+C7+C59+C61+C14+C63</f>
        <v>16377759.070000002</v>
      </c>
      <c r="D64" s="28"/>
    </row>
  </sheetData>
  <mergeCells count="29">
    <mergeCell ref="A64:B64"/>
    <mergeCell ref="A32:B32"/>
    <mergeCell ref="A35:B35"/>
    <mergeCell ref="A37:B37"/>
    <mergeCell ref="A40:B40"/>
    <mergeCell ref="A44:B44"/>
    <mergeCell ref="A45:A46"/>
    <mergeCell ref="A38:A39"/>
    <mergeCell ref="A33:A34"/>
    <mergeCell ref="A47:B47"/>
    <mergeCell ref="A49:B49"/>
    <mergeCell ref="A41:A42"/>
    <mergeCell ref="A51:A57"/>
    <mergeCell ref="A59:B59"/>
    <mergeCell ref="A61:B61"/>
    <mergeCell ref="A63:B63"/>
    <mergeCell ref="A3:D3"/>
    <mergeCell ref="C27:C28"/>
    <mergeCell ref="D27:D28"/>
    <mergeCell ref="A30:A31"/>
    <mergeCell ref="A15:A24"/>
    <mergeCell ref="A26:A28"/>
    <mergeCell ref="B27:B28"/>
    <mergeCell ref="D30:D31"/>
    <mergeCell ref="A7:B7"/>
    <mergeCell ref="A12:B12"/>
    <mergeCell ref="A14:B14"/>
    <mergeCell ref="A25:B25"/>
    <mergeCell ref="A29:B29"/>
  </mergeCells>
  <pageMargins left="0.31496062992125984" right="0.11811023622047245" top="0.15748031496062992" bottom="0.15748031496062992" header="0.31496062992125984" footer="0.31496062992125984"/>
  <pageSetup paperSize="9" orientation="portrait" horizontalDpi="0" verticalDpi="0" r:id="rId1"/>
  <headerFooter>
    <oddFooter>&amp;R&amp;9&amp;P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75"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75"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Лист1!Заголовки_для_печати</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Петрушина Александра</dc:creator>
  <cp:lastModifiedBy>Морохоева Ирина</cp:lastModifiedBy>
  <cp:lastPrinted>2020-11-03T02:57:00Z</cp:lastPrinted>
  <dcterms:created xsi:type="dcterms:W3CDTF">2020-10-31T04:15:43Z</dcterms:created>
  <dcterms:modified xsi:type="dcterms:W3CDTF">2020-11-03T03:38:29Z</dcterms:modified>
</cp:coreProperties>
</file>