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85" yWindow="390" windowWidth="9225" windowHeight="11040" activeTab="0"/>
  </bookViews>
  <sheets>
    <sheet name="16" sheetId="1" r:id="rId1"/>
  </sheets>
  <definedNames>
    <definedName name="_xlnm.Print_Titles" localSheetId="0">'16'!$4:$5</definedName>
    <definedName name="_xlnm.Print_Area" localSheetId="0">'16'!$A$1:$I$69</definedName>
  </definedNames>
  <calcPr fullCalcOnLoad="1"/>
</workbook>
</file>

<file path=xl/sharedStrings.xml><?xml version="1.0" encoding="utf-8"?>
<sst xmlns="http://schemas.openxmlformats.org/spreadsheetml/2006/main" count="75" uniqueCount="36">
  <si>
    <t>(тыс. рублей)</t>
  </si>
  <si>
    <t>Бюджетная классификация</t>
  </si>
  <si>
    <t>РзПр</t>
  </si>
  <si>
    <t>ГРБС</t>
  </si>
  <si>
    <t>ЦСР</t>
  </si>
  <si>
    <t>ВР</t>
  </si>
  <si>
    <t xml:space="preserve">Наименование </t>
  </si>
  <si>
    <t>814</t>
  </si>
  <si>
    <t>400</t>
  </si>
  <si>
    <t>0409</t>
  </si>
  <si>
    <t>Источник финансирования</t>
  </si>
  <si>
    <t>Федеральный бюджет</t>
  </si>
  <si>
    <t>Областной бюджет</t>
  </si>
  <si>
    <t>ИТОГО</t>
  </si>
  <si>
    <t xml:space="preserve"> Государственная программа Иркутской области «Развитие дорожного хозяйства» на 2014-2020 годы</t>
  </si>
  <si>
    <t>63 1 02 52140</t>
  </si>
  <si>
    <t>63 1 02 R2140</t>
  </si>
  <si>
    <t>Строительство автомобильной дороги Тайшет - Чуна - Братск на участке км 117+600 - км 155 в Чунском районе Иркутской области</t>
  </si>
  <si>
    <t>Реконструкция автомобильной дороги Иркутск - Листвянка на участке км 12 - км 29 в Иркутском районе Иркутской области (1,2 этапы)</t>
  </si>
  <si>
    <t>Государственная программа Иркутской области «Развитие сельского хозяйства и регулирование рынков сельскохозяйственной продукции, сырья и продовольствия» на 2014 - 2020 годы</t>
  </si>
  <si>
    <t>Строительство школы на 520 мест в пос.Усть-Уда Усть-Удинского района Иркутской области</t>
  </si>
  <si>
    <t>0702</t>
  </si>
  <si>
    <t>68Б04R0180</t>
  </si>
  <si>
    <t>68Б0450180</t>
  </si>
  <si>
    <t>Строительство фельдшерско-акушерского пункта 
п. 4-ое отделение ГСС Тулунского района</t>
  </si>
  <si>
    <t>0902</t>
  </si>
  <si>
    <t>Строительство автомобильной дороги Тайшет - Чуна - Братск на участке км 114 - км 117+600 в Чунском районе Иркутской области</t>
  </si>
  <si>
    <t>План по закону</t>
  </si>
  <si>
    <t>Исполнение</t>
  </si>
  <si>
    <t>Процент исполнения</t>
  </si>
  <si>
    <t>ОТЧЕТ О РАСПРЕДЕЛЕНИИ БЮДЖЕТНЫХ  АССИГНОВАНИЙ  НА  ОСУЩЕСТВЛЕНИЕ  БЮДЖЕТНЫХ   ИНВЕСТИЦИЙ  В  ОБЪЕКТЫ  ГОСУДАРСТВЕННОЙ  СОБСТВЕННОСТИ  ИРКУТСКОЙ  ОБЛАСТИ,  СОФИНАНСИРОВАНИЕ  КАПИТАЛЬНЫХ  ВЛОЖЕНИЙ  В  КОТОРЫЕ  ОСУЩЕСТВЛЯЕТСЯ  ЗА  СЧЕТ  МЕЖБЮДЖЕТНЫХ  СУБСИДИЙ  ИЗ  ФЕДЕРАЛЬНОГО  БЮДЖЕТА,  ЗА 2016  ГОД</t>
  </si>
  <si>
    <t>Министр финансов Иркутской области</t>
  </si>
  <si>
    <t>Н.В. Бояринова</t>
  </si>
  <si>
    <t>Смолянинова М.В., 25-63-82</t>
  </si>
  <si>
    <t>Пружанская Н.С.</t>
  </si>
  <si>
    <t>Дмитриева М.И.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</si>
</sst>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[Red]\-#,##0.0\ "/>
    <numFmt numFmtId="167" formatCode="_-* #,##0.0_р_._-;\-* #,##0.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rgb="FF000000"/>
      <name val="Calibri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165" fontId="4" fillId="0" borderId="10" xfId="55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165" fontId="3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top" wrapText="1"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 shrinkToFit="1"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right"/>
    </xf>
    <xf numFmtId="173" fontId="3" fillId="33" borderId="10" xfId="60" applyNumberFormat="1" applyFont="1" applyFill="1" applyBorder="1" applyAlignment="1">
      <alignment horizontal="right" vertical="center" wrapText="1"/>
    </xf>
    <xf numFmtId="173" fontId="4" fillId="33" borderId="10" xfId="6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Fill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165" fontId="3" fillId="33" borderId="0" xfId="0" applyNumberFormat="1" applyFont="1" applyFill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90" zoomScaleNormal="90" zoomScaleSheetLayoutView="100" workbookViewId="0" topLeftCell="A1">
      <selection activeCell="N6" sqref="M6:N6"/>
    </sheetView>
  </sheetViews>
  <sheetFormatPr defaultColWidth="9.00390625" defaultRowHeight="12.75"/>
  <cols>
    <col min="1" max="1" width="52.625" style="2" customWidth="1"/>
    <col min="2" max="3" width="7.75390625" style="8" customWidth="1"/>
    <col min="4" max="4" width="15.75390625" style="8" customWidth="1"/>
    <col min="5" max="5" width="6.625" style="8" customWidth="1"/>
    <col min="6" max="6" width="17.875" style="8" customWidth="1"/>
    <col min="7" max="8" width="18.75390625" style="2" customWidth="1"/>
    <col min="9" max="9" width="14.375" style="2" customWidth="1"/>
    <col min="10" max="16384" width="9.125" style="2" customWidth="1"/>
  </cols>
  <sheetData>
    <row r="1" spans="1:9" s="4" customFormat="1" ht="71.2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8" s="4" customFormat="1" ht="15.75">
      <c r="A2" s="20"/>
      <c r="B2" s="20"/>
      <c r="C2" s="20"/>
      <c r="D2" s="20"/>
      <c r="E2" s="20"/>
      <c r="F2" s="20"/>
      <c r="G2" s="1"/>
      <c r="H2" s="1"/>
    </row>
    <row r="3" spans="2:9" s="4" customFormat="1" ht="15.75">
      <c r="B3" s="18"/>
      <c r="C3" s="18"/>
      <c r="D3" s="19"/>
      <c r="E3" s="17"/>
      <c r="F3" s="17"/>
      <c r="G3" s="11"/>
      <c r="I3" s="11" t="s">
        <v>0</v>
      </c>
    </row>
    <row r="4" spans="1:9" s="4" customFormat="1" ht="15.75" customHeight="1">
      <c r="A4" s="29" t="s">
        <v>6</v>
      </c>
      <c r="B4" s="34" t="s">
        <v>1</v>
      </c>
      <c r="C4" s="34"/>
      <c r="D4" s="34"/>
      <c r="E4" s="34"/>
      <c r="F4" s="29" t="s">
        <v>10</v>
      </c>
      <c r="G4" s="29" t="s">
        <v>27</v>
      </c>
      <c r="H4" s="29" t="s">
        <v>28</v>
      </c>
      <c r="I4" s="29" t="s">
        <v>29</v>
      </c>
    </row>
    <row r="5" spans="1:9" s="4" customFormat="1" ht="15.75">
      <c r="A5" s="29"/>
      <c r="B5" s="25" t="s">
        <v>2</v>
      </c>
      <c r="C5" s="25" t="s">
        <v>3</v>
      </c>
      <c r="D5" s="25" t="s">
        <v>4</v>
      </c>
      <c r="E5" s="25" t="s">
        <v>5</v>
      </c>
      <c r="F5" s="29"/>
      <c r="G5" s="29"/>
      <c r="H5" s="29"/>
      <c r="I5" s="29"/>
    </row>
    <row r="6" spans="1:9" s="4" customFormat="1" ht="21.75" customHeight="1">
      <c r="A6" s="31" t="s">
        <v>14</v>
      </c>
      <c r="B6" s="32"/>
      <c r="C6" s="32"/>
      <c r="D6" s="32"/>
      <c r="E6" s="32"/>
      <c r="F6" s="33"/>
      <c r="G6" s="3">
        <f>SUM(G7:G12)</f>
        <v>3364655.5</v>
      </c>
      <c r="H6" s="3">
        <f>SUM(H7:H12)</f>
        <v>3111989.5</v>
      </c>
      <c r="I6" s="24">
        <f>H6/G6</f>
        <v>0.9249058335987146</v>
      </c>
    </row>
    <row r="7" spans="1:9" s="4" customFormat="1" ht="31.5">
      <c r="A7" s="35" t="s">
        <v>26</v>
      </c>
      <c r="B7" s="12" t="s">
        <v>9</v>
      </c>
      <c r="C7" s="12" t="s">
        <v>7</v>
      </c>
      <c r="D7" s="6" t="s">
        <v>15</v>
      </c>
      <c r="E7" s="12" t="s">
        <v>8</v>
      </c>
      <c r="F7" s="13" t="s">
        <v>11</v>
      </c>
      <c r="G7" s="5">
        <v>131880.6</v>
      </c>
      <c r="H7" s="5">
        <v>131880.6</v>
      </c>
      <c r="I7" s="23">
        <f aca="true" t="shared" si="0" ref="I7:I17">H7/G7</f>
        <v>1</v>
      </c>
    </row>
    <row r="8" spans="1:9" s="4" customFormat="1" ht="31.5">
      <c r="A8" s="36"/>
      <c r="B8" s="14" t="s">
        <v>9</v>
      </c>
      <c r="C8" s="14" t="s">
        <v>7</v>
      </c>
      <c r="D8" s="14" t="s">
        <v>16</v>
      </c>
      <c r="E8" s="14" t="s">
        <v>8</v>
      </c>
      <c r="F8" s="15" t="s">
        <v>12</v>
      </c>
      <c r="G8" s="5">
        <v>183082.6</v>
      </c>
      <c r="H8" s="5">
        <v>45283.3</v>
      </c>
      <c r="I8" s="23">
        <f t="shared" si="0"/>
        <v>0.24733808674336066</v>
      </c>
    </row>
    <row r="9" spans="1:9" s="4" customFormat="1" ht="31.5">
      <c r="A9" s="35" t="s">
        <v>17</v>
      </c>
      <c r="B9" s="12" t="s">
        <v>9</v>
      </c>
      <c r="C9" s="12" t="s">
        <v>7</v>
      </c>
      <c r="D9" s="6" t="s">
        <v>15</v>
      </c>
      <c r="E9" s="12" t="s">
        <v>8</v>
      </c>
      <c r="F9" s="13" t="s">
        <v>11</v>
      </c>
      <c r="G9" s="5">
        <f>587500+297173.7</f>
        <v>884673.7</v>
      </c>
      <c r="H9" s="5">
        <v>826810.4</v>
      </c>
      <c r="I9" s="23">
        <f t="shared" si="0"/>
        <v>0.9345936247454854</v>
      </c>
    </row>
    <row r="10" spans="1:9" s="4" customFormat="1" ht="31.5">
      <c r="A10" s="36"/>
      <c r="B10" s="14" t="s">
        <v>9</v>
      </c>
      <c r="C10" s="14" t="s">
        <v>7</v>
      </c>
      <c r="D10" s="14" t="s">
        <v>16</v>
      </c>
      <c r="E10" s="14" t="s">
        <v>8</v>
      </c>
      <c r="F10" s="15" t="s">
        <v>12</v>
      </c>
      <c r="G10" s="5">
        <f>404450+4040.7</f>
        <v>408490.7</v>
      </c>
      <c r="H10" s="5">
        <v>398346.1</v>
      </c>
      <c r="I10" s="23">
        <f t="shared" si="0"/>
        <v>0.9751656524860908</v>
      </c>
    </row>
    <row r="11" spans="1:9" s="4" customFormat="1" ht="31.5">
      <c r="A11" s="35" t="s">
        <v>18</v>
      </c>
      <c r="B11" s="12" t="s">
        <v>9</v>
      </c>
      <c r="C11" s="12" t="s">
        <v>7</v>
      </c>
      <c r="D11" s="6" t="s">
        <v>15</v>
      </c>
      <c r="E11" s="12" t="s">
        <v>8</v>
      </c>
      <c r="F11" s="13" t="s">
        <v>11</v>
      </c>
      <c r="G11" s="5">
        <v>944101.1</v>
      </c>
      <c r="H11" s="5">
        <v>944101.1</v>
      </c>
      <c r="I11" s="23">
        <f t="shared" si="0"/>
        <v>1</v>
      </c>
    </row>
    <row r="12" spans="1:9" s="4" customFormat="1" ht="31.5">
      <c r="A12" s="36"/>
      <c r="B12" s="14" t="s">
        <v>9</v>
      </c>
      <c r="C12" s="14" t="s">
        <v>7</v>
      </c>
      <c r="D12" s="14" t="s">
        <v>16</v>
      </c>
      <c r="E12" s="14" t="s">
        <v>8</v>
      </c>
      <c r="F12" s="15" t="s">
        <v>12</v>
      </c>
      <c r="G12" s="5">
        <v>812426.8</v>
      </c>
      <c r="H12" s="5">
        <v>765568</v>
      </c>
      <c r="I12" s="23">
        <f t="shared" si="0"/>
        <v>0.9423224344642496</v>
      </c>
    </row>
    <row r="13" spans="1:9" s="4" customFormat="1" ht="37.5" customHeight="1">
      <c r="A13" s="31" t="s">
        <v>19</v>
      </c>
      <c r="B13" s="32"/>
      <c r="C13" s="32"/>
      <c r="D13" s="32"/>
      <c r="E13" s="32"/>
      <c r="F13" s="33"/>
      <c r="G13" s="3">
        <f>SUM(G14:G17)</f>
        <v>137671</v>
      </c>
      <c r="H13" s="3">
        <f>SUM(H14:H17)</f>
        <v>105617.803</v>
      </c>
      <c r="I13" s="24">
        <f>H13/G13</f>
        <v>0.7671753891523996</v>
      </c>
    </row>
    <row r="14" spans="1:9" s="4" customFormat="1" ht="31.5">
      <c r="A14" s="35" t="s">
        <v>20</v>
      </c>
      <c r="B14" s="12" t="s">
        <v>21</v>
      </c>
      <c r="C14" s="12" t="s">
        <v>7</v>
      </c>
      <c r="D14" s="14" t="s">
        <v>23</v>
      </c>
      <c r="E14" s="12" t="s">
        <v>8</v>
      </c>
      <c r="F14" s="13" t="s">
        <v>11</v>
      </c>
      <c r="G14" s="5">
        <v>13740</v>
      </c>
      <c r="H14" s="5">
        <v>13740</v>
      </c>
      <c r="I14" s="23">
        <f t="shared" si="0"/>
        <v>1</v>
      </c>
    </row>
    <row r="15" spans="1:9" ht="31.5">
      <c r="A15" s="36"/>
      <c r="B15" s="12" t="s">
        <v>21</v>
      </c>
      <c r="C15" s="14" t="s">
        <v>7</v>
      </c>
      <c r="D15" s="16" t="s">
        <v>22</v>
      </c>
      <c r="E15" s="14" t="s">
        <v>8</v>
      </c>
      <c r="F15" s="15" t="s">
        <v>12</v>
      </c>
      <c r="G15" s="5">
        <v>117432.7</v>
      </c>
      <c r="H15" s="5">
        <v>85381.903</v>
      </c>
      <c r="I15" s="23">
        <f t="shared" si="0"/>
        <v>0.7270709350972941</v>
      </c>
    </row>
    <row r="16" spans="1:9" ht="30.75" customHeight="1">
      <c r="A16" s="35" t="s">
        <v>24</v>
      </c>
      <c r="B16" s="12" t="s">
        <v>25</v>
      </c>
      <c r="C16" s="12" t="s">
        <v>7</v>
      </c>
      <c r="D16" s="16" t="s">
        <v>23</v>
      </c>
      <c r="E16" s="12" t="s">
        <v>8</v>
      </c>
      <c r="F16" s="13" t="s">
        <v>11</v>
      </c>
      <c r="G16" s="5">
        <v>4170</v>
      </c>
      <c r="H16" s="5">
        <v>4170</v>
      </c>
      <c r="I16" s="23">
        <f t="shared" si="0"/>
        <v>1</v>
      </c>
    </row>
    <row r="17" spans="1:9" ht="31.5">
      <c r="A17" s="36"/>
      <c r="B17" s="12" t="s">
        <v>25</v>
      </c>
      <c r="C17" s="14" t="s">
        <v>7</v>
      </c>
      <c r="D17" s="16" t="s">
        <v>22</v>
      </c>
      <c r="E17" s="14" t="s">
        <v>8</v>
      </c>
      <c r="F17" s="15" t="s">
        <v>12</v>
      </c>
      <c r="G17" s="5">
        <v>2328.3</v>
      </c>
      <c r="H17" s="5">
        <f>165.8+2160.1</f>
        <v>2325.9</v>
      </c>
      <c r="I17" s="23">
        <f t="shared" si="0"/>
        <v>0.9989692049993557</v>
      </c>
    </row>
    <row r="18" spans="1:9" ht="15.75">
      <c r="A18" s="30" t="s">
        <v>13</v>
      </c>
      <c r="B18" s="30"/>
      <c r="C18" s="30"/>
      <c r="D18" s="30"/>
      <c r="E18" s="30"/>
      <c r="F18" s="30"/>
      <c r="G18" s="7">
        <f>G6+G13</f>
        <v>3502326.5</v>
      </c>
      <c r="H18" s="7">
        <f>H6+H13</f>
        <v>3217607.303</v>
      </c>
      <c r="I18" s="24">
        <f>H18/G18</f>
        <v>0.9187056954855579</v>
      </c>
    </row>
    <row r="19" spans="1:8" ht="15.75">
      <c r="A19" s="10"/>
      <c r="G19" s="9"/>
      <c r="H19" s="9"/>
    </row>
    <row r="20" spans="7:8" ht="15.75">
      <c r="G20" s="9"/>
      <c r="H20" s="9"/>
    </row>
    <row r="21" spans="1:9" ht="15.75">
      <c r="A21" s="2" t="s">
        <v>31</v>
      </c>
      <c r="G21" s="21"/>
      <c r="H21" s="37" t="s">
        <v>32</v>
      </c>
      <c r="I21" s="37"/>
    </row>
    <row r="22" spans="7:9" ht="15.75">
      <c r="G22" s="21"/>
      <c r="H22" s="22"/>
      <c r="I22" s="22"/>
    </row>
    <row r="23" spans="7:9" ht="15.75">
      <c r="G23" s="21"/>
      <c r="H23" s="22"/>
      <c r="I23" s="22"/>
    </row>
    <row r="24" spans="7:9" ht="15.75">
      <c r="G24" s="21"/>
      <c r="H24" s="22"/>
      <c r="I24" s="22"/>
    </row>
    <row r="25" spans="7:9" ht="15.75">
      <c r="G25" s="21"/>
      <c r="H25" s="22"/>
      <c r="I25" s="22"/>
    </row>
    <row r="26" spans="7:9" ht="15.75">
      <c r="G26" s="21"/>
      <c r="H26" s="22"/>
      <c r="I26" s="22"/>
    </row>
    <row r="27" spans="7:9" ht="15.75">
      <c r="G27" s="21"/>
      <c r="H27" s="22"/>
      <c r="I27" s="22"/>
    </row>
    <row r="28" spans="7:9" ht="15.75">
      <c r="G28" s="21"/>
      <c r="H28" s="22"/>
      <c r="I28" s="22"/>
    </row>
    <row r="29" spans="7:9" ht="15.75">
      <c r="G29" s="21"/>
      <c r="H29" s="22"/>
      <c r="I29" s="22"/>
    </row>
    <row r="30" spans="7:9" ht="15.75">
      <c r="G30" s="21"/>
      <c r="H30" s="22"/>
      <c r="I30" s="22"/>
    </row>
    <row r="31" spans="7:9" ht="15.75">
      <c r="G31" s="21"/>
      <c r="H31" s="22"/>
      <c r="I31" s="22"/>
    </row>
    <row r="32" spans="7:9" ht="15.75">
      <c r="G32" s="21"/>
      <c r="H32" s="22"/>
      <c r="I32" s="22"/>
    </row>
    <row r="33" spans="7:9" ht="15.75">
      <c r="G33" s="21"/>
      <c r="H33" s="22"/>
      <c r="I33" s="22"/>
    </row>
    <row r="34" spans="7:9" ht="15.75">
      <c r="G34" s="21"/>
      <c r="H34" s="22"/>
      <c r="I34" s="22"/>
    </row>
    <row r="35" spans="7:9" ht="15.75">
      <c r="G35" s="21"/>
      <c r="H35" s="22"/>
      <c r="I35" s="22"/>
    </row>
    <row r="36" spans="7:9" ht="15.75">
      <c r="G36" s="21"/>
      <c r="H36" s="22"/>
      <c r="I36" s="22"/>
    </row>
    <row r="37" spans="7:9" ht="15.75">
      <c r="G37" s="21"/>
      <c r="H37" s="22"/>
      <c r="I37" s="22"/>
    </row>
    <row r="38" spans="7:9" ht="15.75">
      <c r="G38" s="21"/>
      <c r="H38" s="22"/>
      <c r="I38" s="22"/>
    </row>
    <row r="39" spans="7:9" ht="15.75">
      <c r="G39" s="21"/>
      <c r="H39" s="22"/>
      <c r="I39" s="22"/>
    </row>
    <row r="40" spans="7:9" ht="15.75">
      <c r="G40" s="21"/>
      <c r="H40" s="22"/>
      <c r="I40" s="22"/>
    </row>
    <row r="41" spans="7:9" ht="15.75">
      <c r="G41" s="21"/>
      <c r="H41" s="22"/>
      <c r="I41" s="22"/>
    </row>
    <row r="42" spans="7:9" ht="15.75">
      <c r="G42" s="21"/>
      <c r="H42" s="22"/>
      <c r="I42" s="22"/>
    </row>
    <row r="43" spans="7:9" ht="15.75">
      <c r="G43" s="21"/>
      <c r="H43" s="22"/>
      <c r="I43" s="22"/>
    </row>
    <row r="44" spans="7:9" ht="15.75">
      <c r="G44" s="21"/>
      <c r="H44" s="22"/>
      <c r="I44" s="22"/>
    </row>
    <row r="45" spans="7:9" ht="15.75">
      <c r="G45" s="21"/>
      <c r="H45" s="22"/>
      <c r="I45" s="22"/>
    </row>
    <row r="46" spans="7:9" ht="15.75">
      <c r="G46" s="21"/>
      <c r="H46" s="22"/>
      <c r="I46" s="22"/>
    </row>
    <row r="47" spans="7:9" ht="15.75">
      <c r="G47" s="21"/>
      <c r="H47" s="22"/>
      <c r="I47" s="22"/>
    </row>
    <row r="48" spans="7:9" ht="15.75">
      <c r="G48" s="21"/>
      <c r="H48" s="22"/>
      <c r="I48" s="22"/>
    </row>
    <row r="49" spans="7:9" ht="15.75">
      <c r="G49" s="21"/>
      <c r="H49" s="22"/>
      <c r="I49" s="22"/>
    </row>
    <row r="50" spans="7:9" ht="15.75">
      <c r="G50" s="21"/>
      <c r="H50" s="22"/>
      <c r="I50" s="22"/>
    </row>
    <row r="51" spans="7:9" ht="15.75">
      <c r="G51" s="21"/>
      <c r="H51" s="22"/>
      <c r="I51" s="22"/>
    </row>
    <row r="52" spans="7:9" ht="15.75">
      <c r="G52" s="21"/>
      <c r="H52" s="22"/>
      <c r="I52" s="22"/>
    </row>
    <row r="53" spans="7:9" ht="15.75">
      <c r="G53" s="21"/>
      <c r="H53" s="22"/>
      <c r="I53" s="22"/>
    </row>
    <row r="54" spans="7:9" ht="15.75">
      <c r="G54" s="21"/>
      <c r="H54" s="22"/>
      <c r="I54" s="22"/>
    </row>
    <row r="55" spans="7:9" ht="15.75">
      <c r="G55" s="21"/>
      <c r="H55" s="22"/>
      <c r="I55" s="22"/>
    </row>
    <row r="56" spans="7:9" ht="15.75">
      <c r="G56" s="21"/>
      <c r="H56" s="22"/>
      <c r="I56" s="22"/>
    </row>
    <row r="57" spans="7:9" ht="15.75">
      <c r="G57" s="21"/>
      <c r="H57" s="22"/>
      <c r="I57" s="22"/>
    </row>
    <row r="58" spans="7:9" ht="15.75">
      <c r="G58" s="21"/>
      <c r="H58" s="22"/>
      <c r="I58" s="22"/>
    </row>
    <row r="59" spans="7:9" ht="15.75">
      <c r="G59" s="21"/>
      <c r="H59" s="22"/>
      <c r="I59" s="22"/>
    </row>
    <row r="60" spans="7:9" ht="15.75">
      <c r="G60" s="21"/>
      <c r="H60" s="22"/>
      <c r="I60" s="22"/>
    </row>
    <row r="61" spans="7:9" ht="15.75">
      <c r="G61" s="21"/>
      <c r="H61" s="22"/>
      <c r="I61" s="22"/>
    </row>
    <row r="62" spans="7:9" ht="15.75">
      <c r="G62" s="21"/>
      <c r="H62" s="22"/>
      <c r="I62" s="22"/>
    </row>
    <row r="63" spans="7:9" ht="15.75">
      <c r="G63" s="21"/>
      <c r="H63" s="22"/>
      <c r="I63" s="22"/>
    </row>
    <row r="64" spans="7:9" ht="15.75">
      <c r="G64" s="21"/>
      <c r="H64" s="21"/>
      <c r="I64" s="21"/>
    </row>
    <row r="65" spans="7:9" ht="15.75">
      <c r="G65" s="21"/>
      <c r="H65" s="21"/>
      <c r="I65" s="21"/>
    </row>
    <row r="66" spans="7:9" ht="15.75">
      <c r="G66" s="21"/>
      <c r="H66" s="21"/>
      <c r="I66" s="21"/>
    </row>
    <row r="67" spans="1:9" ht="15.75">
      <c r="A67" s="26" t="s">
        <v>33</v>
      </c>
      <c r="G67" s="21"/>
      <c r="H67" s="21"/>
      <c r="I67" s="21"/>
    </row>
    <row r="68" ht="15.75">
      <c r="A68" s="27" t="s">
        <v>34</v>
      </c>
    </row>
    <row r="69" ht="15.75">
      <c r="A69" s="27" t="s">
        <v>35</v>
      </c>
    </row>
  </sheetData>
  <sheetProtection autoFilter="0"/>
  <mergeCells count="16">
    <mergeCell ref="H21:I21"/>
    <mergeCell ref="A14:A15"/>
    <mergeCell ref="A13:F13"/>
    <mergeCell ref="A7:A8"/>
    <mergeCell ref="H4:H5"/>
    <mergeCell ref="I4:I5"/>
    <mergeCell ref="A1:I1"/>
    <mergeCell ref="A4:A5"/>
    <mergeCell ref="G4:G5"/>
    <mergeCell ref="A18:F18"/>
    <mergeCell ref="A6:F6"/>
    <mergeCell ref="F4:F5"/>
    <mergeCell ref="B4:E4"/>
    <mergeCell ref="A9:A10"/>
    <mergeCell ref="A11:A12"/>
    <mergeCell ref="A16:A17"/>
  </mergeCells>
  <printOptions horizontalCentered="1"/>
  <pageMargins left="0.7874015748031497" right="0.3937007874015748" top="0.7874015748031497" bottom="0.7874015748031497" header="0.5118110236220472" footer="0.3937007874015748"/>
  <pageSetup fitToHeight="1" fitToWidth="1" horizontalDpi="600" verticalDpi="600" orientation="portrait" paperSize="9" scale="55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Рафейчикова О.И.</dc:creator>
  <cp:keywords/>
  <dc:description/>
  <cp:lastModifiedBy>Ружникова А.С.</cp:lastModifiedBy>
  <cp:lastPrinted>2017-04-06T01:32:45Z</cp:lastPrinted>
  <dcterms:created xsi:type="dcterms:W3CDTF">2012-10-02T04:05:22Z</dcterms:created>
  <dcterms:modified xsi:type="dcterms:W3CDTF">2017-04-26T07:02:38Z</dcterms:modified>
  <cp:category/>
  <cp:version/>
  <cp:contentType/>
  <cp:contentStatus/>
</cp:coreProperties>
</file>