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465" windowWidth="12705" windowHeight="8925"/>
  </bookViews>
  <sheets>
    <sheet name="Отчет" sheetId="1" r:id="rId1"/>
    <sheet name="Лист2" sheetId="2" r:id="rId2"/>
    <sheet name="Лист3" sheetId="3" r:id="rId3"/>
  </sheets>
  <definedNames>
    <definedName name="_xlnm.Print_Titles" localSheetId="0">Отчет!$4:$6</definedName>
    <definedName name="_xlnm.Print_Area" localSheetId="0">Отчет!$A$1:$G$30</definedName>
  </definedNames>
  <calcPr calcId="162913"/>
</workbook>
</file>

<file path=xl/calcChain.xml><?xml version="1.0" encoding="utf-8"?>
<calcChain xmlns="http://schemas.openxmlformats.org/spreadsheetml/2006/main">
  <c r="F10" i="1" l="1"/>
  <c r="F9" i="1"/>
  <c r="C7" i="1"/>
  <c r="D7" i="1"/>
  <c r="E7" i="1"/>
  <c r="G17" i="1" l="1"/>
  <c r="G16" i="1"/>
  <c r="G14" i="1"/>
  <c r="G13" i="1"/>
  <c r="G12" i="1"/>
  <c r="G11" i="1"/>
  <c r="G10" i="1"/>
  <c r="G9" i="1"/>
  <c r="F12" i="1" l="1"/>
  <c r="C18" i="1" l="1"/>
  <c r="D18" i="1" l="1"/>
  <c r="F17" i="1" l="1"/>
  <c r="E18" i="1"/>
  <c r="G18" i="1" s="1"/>
  <c r="F15" i="1"/>
  <c r="F16" i="1"/>
  <c r="F13" i="1"/>
  <c r="F11" i="1"/>
  <c r="F7" i="1" l="1"/>
  <c r="G7" i="1"/>
  <c r="F14" i="1"/>
  <c r="F18" i="1" l="1"/>
</calcChain>
</file>

<file path=xl/sharedStrings.xml><?xml version="1.0" encoding="utf-8"?>
<sst xmlns="http://schemas.openxmlformats.org/spreadsheetml/2006/main" count="39" uniqueCount="39">
  <si>
    <t>п/п</t>
  </si>
  <si>
    <t>в том числе:</t>
  </si>
  <si>
    <t>1.1</t>
  </si>
  <si>
    <t>1.2</t>
  </si>
  <si>
    <t>1.3</t>
  </si>
  <si>
    <t>2</t>
  </si>
  <si>
    <t>3</t>
  </si>
  <si>
    <t>4</t>
  </si>
  <si>
    <t>5</t>
  </si>
  <si>
    <t>6</t>
  </si>
  <si>
    <t>7</t>
  </si>
  <si>
    <t>Итого</t>
  </si>
  <si>
    <t>5=2-4</t>
  </si>
  <si>
    <t>6=4/2</t>
  </si>
  <si>
    <t>Предоставление субсидий местным бюджетам в целях софинансирования расходных обязательств муниципальных образований Иркутской области, связанных с осуществлением органами местного самоуправления муниципальных образований Иркутской области полномочий по осуществлению дорожной деятельности в отношении автомобильных дорог общего пользования местного значения</t>
  </si>
  <si>
    <t>Оформление прав собственности на автомобильные дороги общего пользования регионального или межмуниципального значения и земельные участки под ними</t>
  </si>
  <si>
    <t>Капитальный ремонт автомобильных дорог общего пользования регионального или межмуниципального значения и искусственных сооружений на них</t>
  </si>
  <si>
    <t>Ремонт автомобильных дорог общего пользования регионального или межмуниципального значения и искусственных сооружений на них</t>
  </si>
  <si>
    <t>Содержание автомобильных дорог общего пользования регионального или межмуниципального значения и искусственных сооружений на них</t>
  </si>
  <si>
    <t>Содержание, ремонт и капитальный ремонт автомобильных дорог общего пользования регионального или межмуниципального значения и искусственных сооружений на них</t>
  </si>
  <si>
    <t>Строительство и реконструкция автомобильных дорог общего пользования регионального или межмуниципального значения и искусственных сооружений на них (включая разработку документации по планировке территории в целях размещения автомобильных дорог, инженерные изыскания, разработку проектной документации, проведение необходимых экспертиз, выкуп земельных участков и подготовку территории строительства)</t>
  </si>
  <si>
    <t xml:space="preserve">Направления расходования средств 
дорожного фонда Иркутской области
</t>
  </si>
  <si>
    <t>Предоставление субсидий местным бюджетам  на капитальный ремонт и ремонт дворовых территорий многоквартирных домов, проездов к дворовым территориям многоквартирных домов населенных пунктов Иркутской области</t>
  </si>
  <si>
    <t xml:space="preserve">Утвержденный объем бюджетных ассигнований дорожного фонда
 Иркутской области </t>
  </si>
  <si>
    <t>Н.В. Бояринова</t>
  </si>
  <si>
    <t>Обеспечение деятельности областных государственных казенных учреждений, осуществляющих управление дорожной отраслью Иркутской области</t>
  </si>
  <si>
    <t>Прочие направления при осуществлении дорожной деятельности, необходимые для развития и функционирования автомобильных дорог общего пользования, расположенных на территории Иркутской области</t>
  </si>
  <si>
    <t>(тыс.рублей)</t>
  </si>
  <si>
    <t>Министр финансов Иркутской области</t>
  </si>
  <si>
    <t>Алексеева М.В., 25-63-18</t>
  </si>
  <si>
    <t>в 2016 году</t>
  </si>
  <si>
    <t>в том числе не использованные бюджетные ассигнования 2015 года</t>
  </si>
  <si>
    <t>ОТЧЕТ ОБ ИСПОЛЬЗОВАНИИ БЮДЖЕТНЫХ АССИГНОВАНИЙ ДОРОЖНОГО ФОНДА ИРКУТСКОЙ ОБЛАСТИ В 2016  ГОДУ</t>
  </si>
  <si>
    <t xml:space="preserve">Использовано бюджетных ассигнований дорожного фонда Иркутской области 
в 2016 году
</t>
  </si>
  <si>
    <t xml:space="preserve">Остаток бюджетных ассигнований дорожного фонда Иркутской области 
в 2016 году
</t>
  </si>
  <si>
    <t>Процент использования бюджетных ассигнований дорожного фонда Иркутской области 
в 2016 году</t>
  </si>
  <si>
    <t>Смолянинова М.В.</t>
  </si>
  <si>
    <t>Пружанская Н.С.</t>
  </si>
  <si>
    <t>Дмитриева М.И.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</si>
</sst>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"/>
    <numFmt numFmtId="165" formatCode="0.0%"/>
    <numFmt numFmtId="166" formatCode="_(* #,##0.00_);_(* \(#,##0.00\);_(* &quot;-&quot;??_);_(@_)"/>
  </numFmts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0"/>
      <color theme="0"/>
      <name val="Times New Roman"/>
      <family val="1"/>
      <charset val="204"/>
    </font>
    <font>
      <sz val="12"/>
      <color theme="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7" fillId="0" borderId="0"/>
    <xf numFmtId="166" fontId="7" fillId="0" borderId="0" applyFont="0" applyFill="0" applyBorder="0" applyAlignment="0" applyProtection="0"/>
  </cellStyleXfs>
  <cellXfs count="43">
    <xf numFmtId="0" fontId="0" fillId="0" borderId="0" xfId="0"/>
    <xf numFmtId="0" fontId="3" fillId="0" borderId="0" xfId="0" applyFont="1"/>
    <xf numFmtId="0" fontId="2" fillId="0" borderId="0" xfId="0" applyFont="1" applyAlignment="1">
      <alignment horizontal="center"/>
    </xf>
    <xf numFmtId="49" fontId="3" fillId="0" borderId="0" xfId="0" applyNumberFormat="1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164" fontId="3" fillId="0" borderId="0" xfId="0" applyNumberFormat="1" applyFont="1"/>
    <xf numFmtId="49" fontId="2" fillId="0" borderId="1" xfId="0" applyNumberFormat="1" applyFont="1" applyBorder="1" applyAlignment="1">
      <alignment horizontal="center" vertical="center"/>
    </xf>
    <xf numFmtId="164" fontId="2" fillId="0" borderId="0" xfId="0" applyNumberFormat="1" applyFont="1"/>
    <xf numFmtId="0" fontId="2" fillId="0" borderId="0" xfId="0" applyFont="1"/>
    <xf numFmtId="49" fontId="4" fillId="0" borderId="0" xfId="0" applyNumberFormat="1" applyFont="1"/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right" vertical="center"/>
    </xf>
    <xf numFmtId="164" fontId="5" fillId="0" borderId="1" xfId="0" applyNumberFormat="1" applyFont="1" applyBorder="1" applyAlignment="1">
      <alignment horizontal="right" vertical="center"/>
    </xf>
    <xf numFmtId="0" fontId="2" fillId="2" borderId="0" xfId="0" applyFont="1" applyFill="1" applyAlignment="1">
      <alignment horizontal="center"/>
    </xf>
    <xf numFmtId="0" fontId="3" fillId="2" borderId="0" xfId="0" applyFont="1" applyFill="1"/>
    <xf numFmtId="0" fontId="6" fillId="0" borderId="0" xfId="0" applyFont="1"/>
    <xf numFmtId="0" fontId="6" fillId="2" borderId="0" xfId="0" applyFont="1" applyFill="1"/>
    <xf numFmtId="49" fontId="2" fillId="0" borderId="0" xfId="0" applyNumberFormat="1" applyFont="1" applyBorder="1" applyAlignment="1">
      <alignment horizontal="center" vertical="center"/>
    </xf>
    <xf numFmtId="0" fontId="2" fillId="2" borderId="0" xfId="0" applyFont="1" applyFill="1" applyBorder="1" applyAlignment="1">
      <alignment horizontal="left" vertical="center" wrapText="1"/>
    </xf>
    <xf numFmtId="164" fontId="2" fillId="2" borderId="0" xfId="0" applyNumberFormat="1" applyFont="1" applyFill="1" applyBorder="1" applyAlignment="1">
      <alignment horizontal="right" vertical="center"/>
    </xf>
    <xf numFmtId="165" fontId="2" fillId="2" borderId="0" xfId="1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left" vertical="center" wrapText="1"/>
    </xf>
    <xf numFmtId="165" fontId="5" fillId="2" borderId="1" xfId="1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left" vertical="center" wrapText="1"/>
    </xf>
    <xf numFmtId="164" fontId="8" fillId="2" borderId="1" xfId="0" applyNumberFormat="1" applyFont="1" applyFill="1" applyBorder="1" applyAlignment="1">
      <alignment horizontal="right" vertical="center"/>
    </xf>
    <xf numFmtId="165" fontId="8" fillId="2" borderId="1" xfId="1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right"/>
    </xf>
    <xf numFmtId="0" fontId="6" fillId="0" borderId="0" xfId="0" applyFont="1" applyAlignment="1">
      <alignment horizontal="left"/>
    </xf>
    <xf numFmtId="49" fontId="9" fillId="0" borderId="0" xfId="0" applyNumberFormat="1" applyFont="1"/>
    <xf numFmtId="0" fontId="10" fillId="0" borderId="0" xfId="0" applyFont="1"/>
    <xf numFmtId="0" fontId="6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left"/>
    </xf>
  </cellXfs>
  <cellStyles count="4">
    <cellStyle name="Обычный" xfId="0" builtinId="0"/>
    <cellStyle name="Обычный 2" xfId="2"/>
    <cellStyle name="Процентный" xfId="1" builtinId="5"/>
    <cellStyle name="Финансовый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6"/>
  <sheetViews>
    <sheetView tabSelected="1" zoomScaleNormal="100" workbookViewId="0">
      <selection activeCell="G7" sqref="G7"/>
    </sheetView>
  </sheetViews>
  <sheetFormatPr defaultColWidth="9.140625" defaultRowHeight="15.75" x14ac:dyDescent="0.25"/>
  <cols>
    <col min="1" max="1" width="7.5703125" style="3" customWidth="1"/>
    <col min="2" max="2" width="55.42578125" style="1" customWidth="1"/>
    <col min="3" max="3" width="14.28515625" style="1" customWidth="1"/>
    <col min="4" max="4" width="18.42578125" style="18" customWidth="1"/>
    <col min="5" max="5" width="15" style="18" customWidth="1"/>
    <col min="6" max="6" width="15" style="1" customWidth="1"/>
    <col min="7" max="7" width="16.42578125" style="1" customWidth="1"/>
    <col min="8" max="8" width="10.85546875" style="1" bestFit="1" customWidth="1"/>
    <col min="9" max="16384" width="9.140625" style="1"/>
  </cols>
  <sheetData>
    <row r="1" spans="1:8" x14ac:dyDescent="0.25">
      <c r="A1" s="36" t="s">
        <v>32</v>
      </c>
      <c r="B1" s="36"/>
      <c r="C1" s="36"/>
      <c r="D1" s="36"/>
      <c r="E1" s="36"/>
      <c r="F1" s="36"/>
      <c r="G1" s="36"/>
    </row>
    <row r="2" spans="1:8" ht="12" customHeight="1" x14ac:dyDescent="0.25">
      <c r="A2" s="2"/>
      <c r="B2" s="2"/>
      <c r="C2" s="2"/>
      <c r="D2" s="17"/>
      <c r="E2" s="17"/>
      <c r="F2" s="2"/>
    </row>
    <row r="3" spans="1:8" s="5" customFormat="1" x14ac:dyDescent="0.25">
      <c r="A3" s="3"/>
      <c r="B3" s="1"/>
      <c r="C3" s="1"/>
      <c r="D3" s="18"/>
      <c r="E3" s="18"/>
      <c r="F3" s="1"/>
      <c r="G3" s="4" t="s">
        <v>27</v>
      </c>
    </row>
    <row r="4" spans="1:8" s="6" customFormat="1" ht="60.75" customHeight="1" x14ac:dyDescent="0.25">
      <c r="A4" s="41" t="s">
        <v>0</v>
      </c>
      <c r="B4" s="40" t="s">
        <v>21</v>
      </c>
      <c r="C4" s="37" t="s">
        <v>23</v>
      </c>
      <c r="D4" s="38"/>
      <c r="E4" s="39" t="s">
        <v>33</v>
      </c>
      <c r="F4" s="40" t="s">
        <v>34</v>
      </c>
      <c r="G4" s="40" t="s">
        <v>35</v>
      </c>
    </row>
    <row r="5" spans="1:8" s="6" customFormat="1" ht="87.75" customHeight="1" x14ac:dyDescent="0.25">
      <c r="A5" s="41"/>
      <c r="B5" s="40"/>
      <c r="C5" s="13" t="s">
        <v>30</v>
      </c>
      <c r="D5" s="14" t="s">
        <v>31</v>
      </c>
      <c r="E5" s="39"/>
      <c r="F5" s="40"/>
      <c r="G5" s="40"/>
    </row>
    <row r="6" spans="1:8" x14ac:dyDescent="0.25">
      <c r="A6" s="9"/>
      <c r="B6" s="13">
        <v>1</v>
      </c>
      <c r="C6" s="13">
        <v>2</v>
      </c>
      <c r="D6" s="14">
        <v>3</v>
      </c>
      <c r="E6" s="14">
        <v>4</v>
      </c>
      <c r="F6" s="13" t="s">
        <v>12</v>
      </c>
      <c r="G6" s="13" t="s">
        <v>13</v>
      </c>
    </row>
    <row r="7" spans="1:8" ht="64.150000000000006" customHeight="1" x14ac:dyDescent="0.25">
      <c r="A7" s="7">
        <v>1</v>
      </c>
      <c r="B7" s="25" t="s">
        <v>19</v>
      </c>
      <c r="C7" s="15">
        <f>C9+C10+C11</f>
        <v>3720241.8000000003</v>
      </c>
      <c r="D7" s="15">
        <f>D9+D10+D11</f>
        <v>163536</v>
      </c>
      <c r="E7" s="15">
        <f>E9+E10+E11</f>
        <v>3345480.5</v>
      </c>
      <c r="F7" s="15">
        <f>F9+F10+F11</f>
        <v>374761.2999999997</v>
      </c>
      <c r="G7" s="26">
        <f>E7/C7</f>
        <v>0.89926426287667638</v>
      </c>
    </row>
    <row r="8" spans="1:8" x14ac:dyDescent="0.25">
      <c r="A8" s="7"/>
      <c r="B8" s="27" t="s">
        <v>1</v>
      </c>
      <c r="C8" s="15"/>
      <c r="D8" s="15"/>
      <c r="E8" s="15"/>
      <c r="F8" s="15"/>
      <c r="G8" s="26"/>
    </row>
    <row r="9" spans="1:8" ht="47.25" x14ac:dyDescent="0.25">
      <c r="A9" s="7" t="s">
        <v>2</v>
      </c>
      <c r="B9" s="25" t="s">
        <v>18</v>
      </c>
      <c r="C9" s="15">
        <v>2292947.9</v>
      </c>
      <c r="D9" s="15">
        <v>31848.3</v>
      </c>
      <c r="E9" s="15">
        <v>2128785.7000000002</v>
      </c>
      <c r="F9" s="15">
        <f t="shared" ref="F9:F17" si="0">C9-E9</f>
        <v>164162.19999999972</v>
      </c>
      <c r="G9" s="26">
        <f t="shared" ref="G9:G18" si="1">E9/C9</f>
        <v>0.92840561270493771</v>
      </c>
    </row>
    <row r="10" spans="1:8" ht="47.25" x14ac:dyDescent="0.25">
      <c r="A10" s="7" t="s">
        <v>3</v>
      </c>
      <c r="B10" s="25" t="s">
        <v>17</v>
      </c>
      <c r="C10" s="15">
        <v>708219.3</v>
      </c>
      <c r="D10" s="15">
        <v>69936.899999999994</v>
      </c>
      <c r="E10" s="15">
        <v>699033.9</v>
      </c>
      <c r="F10" s="15">
        <f t="shared" si="0"/>
        <v>9185.4000000000233</v>
      </c>
      <c r="G10" s="26">
        <f t="shared" si="1"/>
        <v>0.98703028849962149</v>
      </c>
    </row>
    <row r="11" spans="1:8" ht="47.25" x14ac:dyDescent="0.25">
      <c r="A11" s="7" t="s">
        <v>4</v>
      </c>
      <c r="B11" s="25" t="s">
        <v>16</v>
      </c>
      <c r="C11" s="15">
        <v>719074.6</v>
      </c>
      <c r="D11" s="15">
        <v>61750.8</v>
      </c>
      <c r="E11" s="15">
        <v>517660.9</v>
      </c>
      <c r="F11" s="15">
        <f t="shared" si="0"/>
        <v>201413.69999999995</v>
      </c>
      <c r="G11" s="26">
        <f t="shared" si="1"/>
        <v>0.71989874207766491</v>
      </c>
    </row>
    <row r="12" spans="1:8" ht="143.25" customHeight="1" x14ac:dyDescent="0.25">
      <c r="A12" s="7" t="s">
        <v>5</v>
      </c>
      <c r="B12" s="25" t="s">
        <v>20</v>
      </c>
      <c r="C12" s="15">
        <v>5924256.7999999998</v>
      </c>
      <c r="D12" s="15">
        <v>101926.9</v>
      </c>
      <c r="E12" s="15">
        <v>4909983</v>
      </c>
      <c r="F12" s="15">
        <f t="shared" si="0"/>
        <v>1014273.7999999998</v>
      </c>
      <c r="G12" s="26">
        <f t="shared" si="1"/>
        <v>0.82879307325097729</v>
      </c>
      <c r="H12" s="8"/>
    </row>
    <row r="13" spans="1:8" ht="63" x14ac:dyDescent="0.25">
      <c r="A13" s="7" t="s">
        <v>6</v>
      </c>
      <c r="B13" s="25" t="s">
        <v>15</v>
      </c>
      <c r="C13" s="15">
        <v>78913.100000000006</v>
      </c>
      <c r="D13" s="15">
        <v>29313.1</v>
      </c>
      <c r="E13" s="15">
        <v>34826.6</v>
      </c>
      <c r="F13" s="15">
        <f t="shared" si="0"/>
        <v>44086.500000000007</v>
      </c>
      <c r="G13" s="26">
        <f t="shared" si="1"/>
        <v>0.4413284993239398</v>
      </c>
    </row>
    <row r="14" spans="1:8" ht="126" x14ac:dyDescent="0.25">
      <c r="A14" s="7" t="s">
        <v>7</v>
      </c>
      <c r="B14" s="25" t="s">
        <v>14</v>
      </c>
      <c r="C14" s="15">
        <v>1161087.3</v>
      </c>
      <c r="D14" s="15">
        <v>360419.7</v>
      </c>
      <c r="E14" s="15">
        <v>1049561.7</v>
      </c>
      <c r="F14" s="15">
        <f t="shared" si="0"/>
        <v>111525.60000000009</v>
      </c>
      <c r="G14" s="26">
        <f t="shared" si="1"/>
        <v>0.9039472742488871</v>
      </c>
    </row>
    <row r="15" spans="1:8" ht="78.75" x14ac:dyDescent="0.25">
      <c r="A15" s="7" t="s">
        <v>8</v>
      </c>
      <c r="B15" s="25" t="s">
        <v>22</v>
      </c>
      <c r="C15" s="15"/>
      <c r="D15" s="15"/>
      <c r="E15" s="15"/>
      <c r="F15" s="15">
        <f t="shared" si="0"/>
        <v>0</v>
      </c>
      <c r="G15" s="26">
        <v>0</v>
      </c>
    </row>
    <row r="16" spans="1:8" ht="50.25" customHeight="1" x14ac:dyDescent="0.25">
      <c r="A16" s="7" t="s">
        <v>9</v>
      </c>
      <c r="B16" s="25" t="s">
        <v>25</v>
      </c>
      <c r="C16" s="15">
        <v>114802</v>
      </c>
      <c r="D16" s="15">
        <v>8900</v>
      </c>
      <c r="E16" s="15">
        <v>109966.7</v>
      </c>
      <c r="F16" s="15">
        <f t="shared" si="0"/>
        <v>4835.3000000000029</v>
      </c>
      <c r="G16" s="26">
        <f t="shared" si="1"/>
        <v>0.95788139579449838</v>
      </c>
    </row>
    <row r="17" spans="1:8" ht="78.75" customHeight="1" x14ac:dyDescent="0.25">
      <c r="A17" s="7" t="s">
        <v>10</v>
      </c>
      <c r="B17" s="25" t="s">
        <v>26</v>
      </c>
      <c r="C17" s="15">
        <v>985718.4</v>
      </c>
      <c r="D17" s="15">
        <v>683816.2</v>
      </c>
      <c r="E17" s="15">
        <v>368173</v>
      </c>
      <c r="F17" s="16">
        <f t="shared" si="0"/>
        <v>617545.4</v>
      </c>
      <c r="G17" s="26">
        <f t="shared" si="1"/>
        <v>0.37350728159279567</v>
      </c>
    </row>
    <row r="18" spans="1:8" s="11" customFormat="1" x14ac:dyDescent="0.25">
      <c r="A18" s="9"/>
      <c r="B18" s="28" t="s">
        <v>11</v>
      </c>
      <c r="C18" s="29">
        <f>C7+C12+C13+C14+C15+C16+C17</f>
        <v>11985019.4</v>
      </c>
      <c r="D18" s="29">
        <f t="shared" ref="D18:F18" si="2">D7+D12+D13+D14+D15+D16+D17</f>
        <v>1347911.9</v>
      </c>
      <c r="E18" s="29">
        <f>E7+E12+E13+E14+E15+E16+E17</f>
        <v>9817991.4999999981</v>
      </c>
      <c r="F18" s="29">
        <f t="shared" si="2"/>
        <v>2167027.9</v>
      </c>
      <c r="G18" s="30">
        <f t="shared" si="1"/>
        <v>0.81918861975308921</v>
      </c>
      <c r="H18" s="10"/>
    </row>
    <row r="19" spans="1:8" s="11" customFormat="1" ht="12" customHeight="1" x14ac:dyDescent="0.25">
      <c r="A19" s="21"/>
      <c r="B19" s="22"/>
      <c r="C19" s="23"/>
      <c r="D19" s="23"/>
      <c r="E19" s="23"/>
      <c r="F19" s="23"/>
      <c r="G19" s="24"/>
      <c r="H19" s="10"/>
    </row>
    <row r="20" spans="1:8" ht="13.15" customHeight="1" x14ac:dyDescent="0.25"/>
    <row r="21" spans="1:8" s="19" customFormat="1" ht="18.75" x14ac:dyDescent="0.3">
      <c r="A21" s="42" t="s">
        <v>28</v>
      </c>
      <c r="B21" s="42"/>
      <c r="D21" s="20"/>
      <c r="E21" s="20"/>
      <c r="F21" s="35" t="s">
        <v>24</v>
      </c>
      <c r="G21" s="35"/>
    </row>
    <row r="22" spans="1:8" s="19" customFormat="1" ht="18.75" x14ac:dyDescent="0.3">
      <c r="A22" s="32"/>
      <c r="B22" s="32"/>
      <c r="D22" s="20"/>
      <c r="E22" s="20"/>
      <c r="F22" s="31"/>
      <c r="G22" s="31"/>
    </row>
    <row r="23" spans="1:8" s="19" customFormat="1" ht="18.75" x14ac:dyDescent="0.3">
      <c r="A23" s="32"/>
      <c r="B23" s="32"/>
      <c r="D23" s="20"/>
      <c r="E23" s="20"/>
      <c r="F23" s="31"/>
      <c r="G23" s="31"/>
    </row>
    <row r="24" spans="1:8" s="19" customFormat="1" ht="18.75" x14ac:dyDescent="0.3">
      <c r="B24" s="32"/>
      <c r="D24" s="20"/>
      <c r="E24" s="20"/>
      <c r="F24" s="31"/>
      <c r="G24" s="31"/>
    </row>
    <row r="25" spans="1:8" s="19" customFormat="1" ht="18.75" x14ac:dyDescent="0.3">
      <c r="B25" s="32"/>
      <c r="D25" s="20"/>
      <c r="E25" s="20"/>
      <c r="F25" s="31"/>
      <c r="G25" s="31"/>
    </row>
    <row r="26" spans="1:8" s="19" customFormat="1" ht="18.75" x14ac:dyDescent="0.3">
      <c r="B26" s="32"/>
      <c r="D26" s="20"/>
      <c r="E26" s="20"/>
      <c r="F26" s="31"/>
      <c r="G26" s="31"/>
    </row>
    <row r="27" spans="1:8" s="19" customFormat="1" ht="18.75" x14ac:dyDescent="0.3">
      <c r="A27" s="33" t="s">
        <v>36</v>
      </c>
      <c r="B27" s="32"/>
      <c r="D27" s="20"/>
      <c r="E27" s="20"/>
      <c r="F27" s="31"/>
      <c r="G27" s="31"/>
    </row>
    <row r="28" spans="1:8" s="19" customFormat="1" ht="18.75" x14ac:dyDescent="0.3">
      <c r="A28" s="34" t="s">
        <v>37</v>
      </c>
      <c r="B28" s="32"/>
      <c r="D28" s="20"/>
      <c r="E28" s="20"/>
      <c r="F28" s="31"/>
      <c r="G28" s="31"/>
    </row>
    <row r="29" spans="1:8" x14ac:dyDescent="0.25">
      <c r="A29" s="33" t="s">
        <v>38</v>
      </c>
    </row>
    <row r="30" spans="1:8" x14ac:dyDescent="0.25">
      <c r="A30" s="12" t="s">
        <v>29</v>
      </c>
    </row>
    <row r="31" spans="1:8" x14ac:dyDescent="0.25">
      <c r="A31" s="12"/>
    </row>
    <row r="33" spans="1:1" x14ac:dyDescent="0.25">
      <c r="A33" s="1"/>
    </row>
    <row r="34" spans="1:1" x14ac:dyDescent="0.25">
      <c r="A34" s="1"/>
    </row>
    <row r="74" spans="1:1" x14ac:dyDescent="0.25">
      <c r="A74" s="1"/>
    </row>
    <row r="75" spans="1:1" x14ac:dyDescent="0.25">
      <c r="A75" s="1"/>
    </row>
    <row r="76" spans="1:1" x14ac:dyDescent="0.25">
      <c r="A76" s="1"/>
    </row>
  </sheetData>
  <mergeCells count="9">
    <mergeCell ref="F21:G21"/>
    <mergeCell ref="A1:G1"/>
    <mergeCell ref="C4:D4"/>
    <mergeCell ref="E4:E5"/>
    <mergeCell ref="F4:F5"/>
    <mergeCell ref="G4:G5"/>
    <mergeCell ref="B4:B5"/>
    <mergeCell ref="A4:A5"/>
    <mergeCell ref="A21:B21"/>
  </mergeCells>
  <pageMargins left="0.78740157480314965" right="0.39370078740157483" top="0.78740157480314965" bottom="0.78740157480314965" header="0.19685039370078741" footer="0.31496062992125984"/>
  <pageSetup paperSize="9" scale="63" fitToHeight="0" orientation="portrait" r:id="rId1"/>
  <headerFooter differentFirst="1">
    <oddHeader>&amp;C&amp;"Times New Roman,обычный"&amp;12&amp;P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Отчет</vt:lpstr>
      <vt:lpstr>Лист2</vt:lpstr>
      <vt:lpstr>Лист3</vt:lpstr>
      <vt:lpstr>Отчет!Заголовки_для_печати</vt:lpstr>
      <vt:lpstr>Отчет!Область_печати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2017-04-26T07:02:56Z</dcterms:modified>
</cp:coreProperties>
</file>