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Сдано в ЗС\Документы+материалы\"/>
    </mc:Choice>
  </mc:AlternateContent>
  <bookViews>
    <workbookView xWindow="480" yWindow="105" windowWidth="27795" windowHeight="11760"/>
  </bookViews>
  <sheets>
    <sheet name="Лист1" sheetId="1" r:id="rId1"/>
  </sheets>
  <definedNames>
    <definedName name="_xlnm.Print_Area" localSheetId="0">Лист1!$A$1:$K$57</definedName>
  </definedNames>
  <calcPr calcId="162913"/>
</workbook>
</file>

<file path=xl/calcChain.xml><?xml version="1.0" encoding="utf-8"?>
<calcChain xmlns="http://schemas.openxmlformats.org/spreadsheetml/2006/main">
  <c r="E53" i="1" l="1"/>
  <c r="D53" i="1"/>
  <c r="C53" i="1"/>
  <c r="I52" i="1"/>
  <c r="J52" i="1" s="1"/>
  <c r="K52" i="1" s="1"/>
  <c r="F52" i="1"/>
  <c r="I51" i="1"/>
  <c r="J51" i="1" s="1"/>
  <c r="K51" i="1" s="1"/>
  <c r="F51" i="1"/>
  <c r="I50" i="1"/>
  <c r="J50" i="1" s="1"/>
  <c r="K50" i="1" s="1"/>
  <c r="F50" i="1"/>
  <c r="I49" i="1"/>
  <c r="J49" i="1" s="1"/>
  <c r="K49" i="1" s="1"/>
  <c r="F49" i="1"/>
  <c r="I48" i="1"/>
  <c r="J48" i="1" s="1"/>
  <c r="K48" i="1" s="1"/>
  <c r="F48" i="1"/>
  <c r="I47" i="1"/>
  <c r="J47" i="1" s="1"/>
  <c r="K47" i="1" s="1"/>
  <c r="F47" i="1"/>
  <c r="I46" i="1"/>
  <c r="J46" i="1" s="1"/>
  <c r="K46" i="1" s="1"/>
  <c r="F46" i="1"/>
  <c r="I45" i="1"/>
  <c r="J45" i="1" s="1"/>
  <c r="K45" i="1" s="1"/>
  <c r="F45" i="1"/>
  <c r="I44" i="1"/>
  <c r="J44" i="1" s="1"/>
  <c r="K44" i="1" s="1"/>
  <c r="F44" i="1"/>
  <c r="I43" i="1"/>
  <c r="J43" i="1" s="1"/>
  <c r="K43" i="1" s="1"/>
  <c r="F43" i="1"/>
  <c r="I42" i="1"/>
  <c r="J42" i="1" s="1"/>
  <c r="K42" i="1" s="1"/>
  <c r="F42" i="1"/>
  <c r="I41" i="1"/>
  <c r="J41" i="1" s="1"/>
  <c r="K41" i="1" s="1"/>
  <c r="F41" i="1"/>
  <c r="I40" i="1"/>
  <c r="J40" i="1" s="1"/>
  <c r="K40" i="1" s="1"/>
  <c r="F40" i="1"/>
  <c r="I39" i="1"/>
  <c r="J39" i="1" s="1"/>
  <c r="K39" i="1" s="1"/>
  <c r="F39" i="1"/>
  <c r="I38" i="1"/>
  <c r="J38" i="1" s="1"/>
  <c r="K38" i="1" s="1"/>
  <c r="F38" i="1"/>
  <c r="I37" i="1"/>
  <c r="J37" i="1" s="1"/>
  <c r="K37" i="1" s="1"/>
  <c r="F37" i="1"/>
  <c r="I36" i="1"/>
  <c r="J36" i="1" s="1"/>
  <c r="K36" i="1" s="1"/>
  <c r="F36" i="1"/>
  <c r="I35" i="1"/>
  <c r="J35" i="1" s="1"/>
  <c r="K35" i="1" s="1"/>
  <c r="F35" i="1"/>
  <c r="I34" i="1"/>
  <c r="J34" i="1" s="1"/>
  <c r="K34" i="1" s="1"/>
  <c r="F34" i="1"/>
  <c r="I33" i="1"/>
  <c r="J33" i="1" s="1"/>
  <c r="K33" i="1" s="1"/>
  <c r="F33" i="1"/>
  <c r="I32" i="1"/>
  <c r="J32" i="1" s="1"/>
  <c r="K32" i="1" s="1"/>
  <c r="F32" i="1"/>
  <c r="I31" i="1"/>
  <c r="J31" i="1" s="1"/>
  <c r="K31" i="1" s="1"/>
  <c r="F31" i="1"/>
  <c r="I30" i="1"/>
  <c r="J30" i="1" s="1"/>
  <c r="K30" i="1" s="1"/>
  <c r="F30" i="1"/>
  <c r="I29" i="1"/>
  <c r="J29" i="1" s="1"/>
  <c r="K29" i="1" s="1"/>
  <c r="F29" i="1"/>
  <c r="I28" i="1"/>
  <c r="J28" i="1" s="1"/>
  <c r="K28" i="1" s="1"/>
  <c r="F28" i="1"/>
  <c r="I27" i="1"/>
  <c r="J27" i="1" s="1"/>
  <c r="K27" i="1" s="1"/>
  <c r="F27" i="1"/>
  <c r="I26" i="1"/>
  <c r="J26" i="1" s="1"/>
  <c r="K26" i="1" s="1"/>
  <c r="F26" i="1"/>
  <c r="I25" i="1"/>
  <c r="J25" i="1" s="1"/>
  <c r="K25" i="1" s="1"/>
  <c r="F25" i="1"/>
  <c r="I24" i="1"/>
  <c r="J24" i="1" s="1"/>
  <c r="K24" i="1" s="1"/>
  <c r="F24" i="1"/>
  <c r="I23" i="1"/>
  <c r="J23" i="1" s="1"/>
  <c r="K23" i="1" s="1"/>
  <c r="F23" i="1"/>
  <c r="I22" i="1"/>
  <c r="J22" i="1" s="1"/>
  <c r="K22" i="1" s="1"/>
  <c r="F22" i="1"/>
  <c r="I21" i="1"/>
  <c r="J21" i="1" s="1"/>
  <c r="K21" i="1" s="1"/>
  <c r="F21" i="1"/>
  <c r="I19" i="1"/>
  <c r="J19" i="1" s="1"/>
  <c r="K19" i="1" s="1"/>
  <c r="F19" i="1"/>
  <c r="I18" i="1"/>
  <c r="J18" i="1" s="1"/>
  <c r="K18" i="1" s="1"/>
  <c r="F18" i="1"/>
  <c r="I17" i="1"/>
  <c r="J17" i="1" s="1"/>
  <c r="K17" i="1" s="1"/>
  <c r="F17" i="1"/>
  <c r="I16" i="1"/>
  <c r="J16" i="1" s="1"/>
  <c r="K16" i="1" s="1"/>
  <c r="F16" i="1"/>
  <c r="I15" i="1"/>
  <c r="J15" i="1" s="1"/>
  <c r="K15" i="1" s="1"/>
  <c r="F15" i="1"/>
  <c r="I14" i="1"/>
  <c r="J14" i="1" s="1"/>
  <c r="K14" i="1" s="1"/>
  <c r="F14" i="1"/>
  <c r="I13" i="1"/>
  <c r="J13" i="1" s="1"/>
  <c r="K13" i="1" s="1"/>
  <c r="F13" i="1"/>
  <c r="I12" i="1"/>
  <c r="J12" i="1" s="1"/>
  <c r="K12" i="1" s="1"/>
  <c r="F12" i="1"/>
  <c r="I11" i="1"/>
  <c r="J11" i="1" s="1"/>
  <c r="K11" i="1" s="1"/>
  <c r="F11" i="1"/>
  <c r="I10" i="1"/>
  <c r="I53" i="1" s="1"/>
  <c r="F10" i="1"/>
  <c r="F53" i="1" s="1"/>
  <c r="J10" i="1" l="1"/>
  <c r="K10" i="1" s="1"/>
  <c r="K53" i="1" l="1"/>
  <c r="J53" i="1"/>
</calcChain>
</file>

<file path=xl/sharedStrings.xml><?xml version="1.0" encoding="utf-8"?>
<sst xmlns="http://schemas.openxmlformats.org/spreadsheetml/2006/main" count="64" uniqueCount="64">
  <si>
    <t>РАСЧЕТ РАСПРЕДЕЛЕНИЯ</t>
  </si>
  <si>
    <t>субвенции на осуществление отдельных областных государственных полномочий по предоставлению мер социальной поддержки многодетным и малоимущим семьям на 2017 год</t>
  </si>
  <si>
    <t>№ п/п</t>
  </si>
  <si>
    <t>Наименование муниципального образования</t>
  </si>
  <si>
    <t>Количество учащихся (отчетные данные на 01.01.2017), чел.</t>
  </si>
  <si>
    <t>Перечислено средств из областного бюджета за период январь-май 2017 г., тыс. руб.</t>
  </si>
  <si>
    <t>Остаток бюджетных ассигнований для финасирования с сентября по декабрь 2017 года, тыс. руб.</t>
  </si>
  <si>
    <t>Стоимость питания с 1 сентября 2017 года</t>
  </si>
  <si>
    <t>Кол-во учебных дней (сентябрь- декабрь)</t>
  </si>
  <si>
    <t>Расходы на обеспечение питанием с сентября по декабрь 2017 года, тыс.руб.</t>
  </si>
  <si>
    <t>6=4-5</t>
  </si>
  <si>
    <t>9=3*7*8</t>
  </si>
  <si>
    <t>Городские округа:</t>
  </si>
  <si>
    <t>Муниципальное образование «Ангарский городской округ»</t>
  </si>
  <si>
    <t>Муниципальное образование города Братска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</si>
  <si>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</si>
  <si>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</si>
  <si>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</si>
  <si>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</si>
  <si>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</si>
  <si>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</si>
  <si>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Муниципальные районы:</t>
  </si>
  <si>
    <t>Муниципальное образование «Аларский район»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</si>
  <si>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</si>
  <si>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</si>
  <si>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 города Бодайбо и района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</si>
  <si>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</si>
  <si>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</si>
  <si>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</si>
  <si>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</si>
  <si>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</si>
  <si>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</si>
  <si>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</si>
  <si>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</si>
  <si>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</si>
  <si>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</si>
  <si>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</si>
  <si>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</si>
  <si>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</si>
  <si>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</si>
  <si>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</si>
  <si>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</si>
  <si>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</si>
  <si>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</si>
  <si>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</si>
  <si>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</si>
  <si>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</si>
  <si>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</si>
  <si>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</si>
  <si>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</si>
  <si>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</si>
  <si>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ИТОГО:</t>
  </si>
  <si>
    <t>А.В. Дорохова</t>
  </si>
  <si>
    <t>Бюджетные ассигнования, предусмотренные на исполнение государственных полномочий в 2017 году, тыс. рублей</t>
  </si>
  <si>
    <t>Необходимые изменения в Закон Иркутской области "Об областном бюджете на 2017 год и плановый период 2018 и 2019 годов, тыс. руб.</t>
  </si>
  <si>
    <t>5=3+4</t>
  </si>
  <si>
    <t>город Усолье-Сибирское</t>
  </si>
  <si>
    <t>город Иркутск</t>
  </si>
  <si>
    <t>Муниципальное образование Боханский район</t>
  </si>
  <si>
    <t>Осинский муниципальный район</t>
  </si>
  <si>
    <t>Муниципальное образование «Слюдянский район»</t>
  </si>
  <si>
    <t>Расходы на обеспечение питанием в 2017году, тыс. руб</t>
  </si>
  <si>
    <t>Министр социального развития, опеки и попечительства Иркутской области</t>
  </si>
  <si>
    <t>В.А. Родионов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</si>
</sst>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р_._-;\-* #,##0.00_р_._-;_-* &quot;-&quot;??_р_._-;_-@_-"/>
    <numFmt numFmtId="164" formatCode="_-* #,##0.0_р_._-;\-* #,##0.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32">
    <xf numFmtId="0" fontId="0" fillId="0" borderId="0" xfId="0"/>
    <xf numFmtId="0" fontId="2" fillId="2" borderId="0" xfId="0" applyFont="1" applyFill="1"/>
    <xf numFmtId="0" fontId="5" fillId="2" borderId="0" xfId="3" applyFont="1" applyFill="1" applyBorder="1" applyAlignment="1">
      <alignment horizontal="center" vertical="center" wrapText="1"/>
    </xf>
    <xf numFmtId="0" fontId="6" fillId="2" borderId="0" xfId="3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6" fillId="2" borderId="1" xfId="0" applyFont="1" applyFill="1" applyBorder="1"/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1" xfId="0" applyFont="1" applyFill="1" applyBorder="1" applyAlignment="1" applyProtection="1">
      <alignment vertical="center" wrapText="1"/>
    </xf>
    <xf numFmtId="0" fontId="7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6" fillId="2" borderId="0" xfId="0" applyFont="1" applyFill="1"/>
    <xf numFmtId="43" fontId="2" fillId="2" borderId="0" xfId="0" applyNumberFormat="1" applyFont="1" applyFill="1"/>
    <xf numFmtId="0" fontId="9" fillId="2" borderId="0" xfId="0" applyFont="1" applyFill="1"/>
    <xf numFmtId="0" fontId="7" fillId="2" borderId="1" xfId="0" applyFont="1" applyFill="1" applyBorder="1" applyAlignment="1">
      <alignment horizontal="center" wrapText="1"/>
    </xf>
    <xf numFmtId="164" fontId="6" fillId="2" borderId="1" xfId="1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6" fillId="2" borderId="1" xfId="1" applyNumberFormat="1" applyFont="1" applyFill="1" applyBorder="1"/>
    <xf numFmtId="164" fontId="3" fillId="2" borderId="1" xfId="1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6" fillId="2" borderId="0" xfId="2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wrapText="1"/>
    </xf>
  </cellXfs>
  <cellStyles count="4">
    <cellStyle name="Обычный" xfId="0" builtinId="0"/>
    <cellStyle name="Обычный 2" xfId="2"/>
    <cellStyle name="Обычный 2_Питание (76-оз) 2016-2018" xfId="3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7"/>
  <sheetViews>
    <sheetView tabSelected="1" topLeftCell="A37" zoomScaleNormal="100" workbookViewId="0">
      <selection activeCell="B55" sqref="B55:C55"/>
    </sheetView>
  </sheetViews>
  <sheetFormatPr defaultRowHeight="18.75" x14ac:dyDescent="0.3"/>
  <cols>
    <col min="1" max="1" width="6.28515625" style="1" customWidth="1"/>
    <col min="2" max="2" width="62.5703125" style="1" customWidth="1"/>
    <col min="3" max="3" width="17.42578125" style="1" hidden="1" customWidth="1"/>
    <col min="4" max="4" width="23.85546875" style="1" customWidth="1"/>
    <col min="5" max="5" width="20.5703125" style="1" hidden="1" customWidth="1"/>
    <col min="6" max="6" width="18.42578125" style="1" hidden="1" customWidth="1"/>
    <col min="7" max="7" width="13.85546875" style="1" hidden="1" customWidth="1"/>
    <col min="8" max="8" width="12.85546875" style="1" hidden="1" customWidth="1"/>
    <col min="9" max="9" width="17.85546875" style="1" hidden="1" customWidth="1"/>
    <col min="10" max="10" width="22.42578125" style="1" customWidth="1"/>
    <col min="11" max="11" width="21.140625" style="1" customWidth="1"/>
    <col min="12" max="249" width="9.140625" style="1"/>
    <col min="250" max="250" width="6.28515625" style="1" customWidth="1"/>
    <col min="251" max="251" width="38.5703125" style="1" customWidth="1"/>
    <col min="252" max="252" width="11.7109375" style="1" customWidth="1"/>
    <col min="253" max="253" width="9.42578125" style="1" customWidth="1"/>
    <col min="254" max="254" width="0" style="1" hidden="1" customWidth="1"/>
    <col min="255" max="255" width="9.140625" style="1"/>
    <col min="256" max="256" width="0" style="1" hidden="1" customWidth="1"/>
    <col min="257" max="257" width="10.42578125" style="1" customWidth="1"/>
    <col min="258" max="258" width="8.7109375" style="1" customWidth="1"/>
    <col min="259" max="259" width="14.7109375" style="1" bestFit="1" customWidth="1"/>
    <col min="260" max="260" width="9.42578125" style="1" customWidth="1"/>
    <col min="261" max="261" width="9.5703125" style="1" bestFit="1" customWidth="1"/>
    <col min="262" max="262" width="11.7109375" style="1" customWidth="1"/>
    <col min="263" max="263" width="17.7109375" style="1" customWidth="1"/>
    <col min="264" max="264" width="0" style="1" hidden="1" customWidth="1"/>
    <col min="265" max="266" width="18.42578125" style="1" customWidth="1"/>
    <col min="267" max="505" width="9.140625" style="1"/>
    <col min="506" max="506" width="6.28515625" style="1" customWidth="1"/>
    <col min="507" max="507" width="38.5703125" style="1" customWidth="1"/>
    <col min="508" max="508" width="11.7109375" style="1" customWidth="1"/>
    <col min="509" max="509" width="9.42578125" style="1" customWidth="1"/>
    <col min="510" max="510" width="0" style="1" hidden="1" customWidth="1"/>
    <col min="511" max="511" width="9.140625" style="1"/>
    <col min="512" max="512" width="0" style="1" hidden="1" customWidth="1"/>
    <col min="513" max="513" width="10.42578125" style="1" customWidth="1"/>
    <col min="514" max="514" width="8.7109375" style="1" customWidth="1"/>
    <col min="515" max="515" width="14.7109375" style="1" bestFit="1" customWidth="1"/>
    <col min="516" max="516" width="9.42578125" style="1" customWidth="1"/>
    <col min="517" max="517" width="9.5703125" style="1" bestFit="1" customWidth="1"/>
    <col min="518" max="518" width="11.7109375" style="1" customWidth="1"/>
    <col min="519" max="519" width="17.7109375" style="1" customWidth="1"/>
    <col min="520" max="520" width="0" style="1" hidden="1" customWidth="1"/>
    <col min="521" max="522" width="18.42578125" style="1" customWidth="1"/>
    <col min="523" max="761" width="9.140625" style="1"/>
    <col min="762" max="762" width="6.28515625" style="1" customWidth="1"/>
    <col min="763" max="763" width="38.5703125" style="1" customWidth="1"/>
    <col min="764" max="764" width="11.7109375" style="1" customWidth="1"/>
    <col min="765" max="765" width="9.42578125" style="1" customWidth="1"/>
    <col min="766" max="766" width="0" style="1" hidden="1" customWidth="1"/>
    <col min="767" max="767" width="9.140625" style="1"/>
    <col min="768" max="768" width="0" style="1" hidden="1" customWidth="1"/>
    <col min="769" max="769" width="10.42578125" style="1" customWidth="1"/>
    <col min="770" max="770" width="8.7109375" style="1" customWidth="1"/>
    <col min="771" max="771" width="14.7109375" style="1" bestFit="1" customWidth="1"/>
    <col min="772" max="772" width="9.42578125" style="1" customWidth="1"/>
    <col min="773" max="773" width="9.5703125" style="1" bestFit="1" customWidth="1"/>
    <col min="774" max="774" width="11.7109375" style="1" customWidth="1"/>
    <col min="775" max="775" width="17.7109375" style="1" customWidth="1"/>
    <col min="776" max="776" width="0" style="1" hidden="1" customWidth="1"/>
    <col min="777" max="778" width="18.42578125" style="1" customWidth="1"/>
    <col min="779" max="1017" width="9.140625" style="1"/>
    <col min="1018" max="1018" width="6.28515625" style="1" customWidth="1"/>
    <col min="1019" max="1019" width="38.5703125" style="1" customWidth="1"/>
    <col min="1020" max="1020" width="11.7109375" style="1" customWidth="1"/>
    <col min="1021" max="1021" width="9.42578125" style="1" customWidth="1"/>
    <col min="1022" max="1022" width="0" style="1" hidden="1" customWidth="1"/>
    <col min="1023" max="1023" width="9.140625" style="1"/>
    <col min="1024" max="1024" width="0" style="1" hidden="1" customWidth="1"/>
    <col min="1025" max="1025" width="10.42578125" style="1" customWidth="1"/>
    <col min="1026" max="1026" width="8.7109375" style="1" customWidth="1"/>
    <col min="1027" max="1027" width="14.7109375" style="1" bestFit="1" customWidth="1"/>
    <col min="1028" max="1028" width="9.42578125" style="1" customWidth="1"/>
    <col min="1029" max="1029" width="9.5703125" style="1" bestFit="1" customWidth="1"/>
    <col min="1030" max="1030" width="11.7109375" style="1" customWidth="1"/>
    <col min="1031" max="1031" width="17.7109375" style="1" customWidth="1"/>
    <col min="1032" max="1032" width="0" style="1" hidden="1" customWidth="1"/>
    <col min="1033" max="1034" width="18.42578125" style="1" customWidth="1"/>
    <col min="1035" max="1273" width="9.140625" style="1"/>
    <col min="1274" max="1274" width="6.28515625" style="1" customWidth="1"/>
    <col min="1275" max="1275" width="38.5703125" style="1" customWidth="1"/>
    <col min="1276" max="1276" width="11.7109375" style="1" customWidth="1"/>
    <col min="1277" max="1277" width="9.42578125" style="1" customWidth="1"/>
    <col min="1278" max="1278" width="0" style="1" hidden="1" customWidth="1"/>
    <col min="1279" max="1279" width="9.140625" style="1"/>
    <col min="1280" max="1280" width="0" style="1" hidden="1" customWidth="1"/>
    <col min="1281" max="1281" width="10.42578125" style="1" customWidth="1"/>
    <col min="1282" max="1282" width="8.7109375" style="1" customWidth="1"/>
    <col min="1283" max="1283" width="14.7109375" style="1" bestFit="1" customWidth="1"/>
    <col min="1284" max="1284" width="9.42578125" style="1" customWidth="1"/>
    <col min="1285" max="1285" width="9.5703125" style="1" bestFit="1" customWidth="1"/>
    <col min="1286" max="1286" width="11.7109375" style="1" customWidth="1"/>
    <col min="1287" max="1287" width="17.7109375" style="1" customWidth="1"/>
    <col min="1288" max="1288" width="0" style="1" hidden="1" customWidth="1"/>
    <col min="1289" max="1290" width="18.42578125" style="1" customWidth="1"/>
    <col min="1291" max="1529" width="9.140625" style="1"/>
    <col min="1530" max="1530" width="6.28515625" style="1" customWidth="1"/>
    <col min="1531" max="1531" width="38.5703125" style="1" customWidth="1"/>
    <col min="1532" max="1532" width="11.7109375" style="1" customWidth="1"/>
    <col min="1533" max="1533" width="9.42578125" style="1" customWidth="1"/>
    <col min="1534" max="1534" width="0" style="1" hidden="1" customWidth="1"/>
    <col min="1535" max="1535" width="9.140625" style="1"/>
    <col min="1536" max="1536" width="0" style="1" hidden="1" customWidth="1"/>
    <col min="1537" max="1537" width="10.42578125" style="1" customWidth="1"/>
    <col min="1538" max="1538" width="8.7109375" style="1" customWidth="1"/>
    <col min="1539" max="1539" width="14.7109375" style="1" bestFit="1" customWidth="1"/>
    <col min="1540" max="1540" width="9.42578125" style="1" customWidth="1"/>
    <col min="1541" max="1541" width="9.5703125" style="1" bestFit="1" customWidth="1"/>
    <col min="1542" max="1542" width="11.7109375" style="1" customWidth="1"/>
    <col min="1543" max="1543" width="17.7109375" style="1" customWidth="1"/>
    <col min="1544" max="1544" width="0" style="1" hidden="1" customWidth="1"/>
    <col min="1545" max="1546" width="18.42578125" style="1" customWidth="1"/>
    <col min="1547" max="1785" width="9.140625" style="1"/>
    <col min="1786" max="1786" width="6.28515625" style="1" customWidth="1"/>
    <col min="1787" max="1787" width="38.5703125" style="1" customWidth="1"/>
    <col min="1788" max="1788" width="11.7109375" style="1" customWidth="1"/>
    <col min="1789" max="1789" width="9.42578125" style="1" customWidth="1"/>
    <col min="1790" max="1790" width="0" style="1" hidden="1" customWidth="1"/>
    <col min="1791" max="1791" width="9.140625" style="1"/>
    <col min="1792" max="1792" width="0" style="1" hidden="1" customWidth="1"/>
    <col min="1793" max="1793" width="10.42578125" style="1" customWidth="1"/>
    <col min="1794" max="1794" width="8.7109375" style="1" customWidth="1"/>
    <col min="1795" max="1795" width="14.7109375" style="1" bestFit="1" customWidth="1"/>
    <col min="1796" max="1796" width="9.42578125" style="1" customWidth="1"/>
    <col min="1797" max="1797" width="9.5703125" style="1" bestFit="1" customWidth="1"/>
    <col min="1798" max="1798" width="11.7109375" style="1" customWidth="1"/>
    <col min="1799" max="1799" width="17.7109375" style="1" customWidth="1"/>
    <col min="1800" max="1800" width="0" style="1" hidden="1" customWidth="1"/>
    <col min="1801" max="1802" width="18.42578125" style="1" customWidth="1"/>
    <col min="1803" max="2041" width="9.140625" style="1"/>
    <col min="2042" max="2042" width="6.28515625" style="1" customWidth="1"/>
    <col min="2043" max="2043" width="38.5703125" style="1" customWidth="1"/>
    <col min="2044" max="2044" width="11.7109375" style="1" customWidth="1"/>
    <col min="2045" max="2045" width="9.42578125" style="1" customWidth="1"/>
    <col min="2046" max="2046" width="0" style="1" hidden="1" customWidth="1"/>
    <col min="2047" max="2047" width="9.140625" style="1"/>
    <col min="2048" max="2048" width="0" style="1" hidden="1" customWidth="1"/>
    <col min="2049" max="2049" width="10.42578125" style="1" customWidth="1"/>
    <col min="2050" max="2050" width="8.7109375" style="1" customWidth="1"/>
    <col min="2051" max="2051" width="14.7109375" style="1" bestFit="1" customWidth="1"/>
    <col min="2052" max="2052" width="9.42578125" style="1" customWidth="1"/>
    <col min="2053" max="2053" width="9.5703125" style="1" bestFit="1" customWidth="1"/>
    <col min="2054" max="2054" width="11.7109375" style="1" customWidth="1"/>
    <col min="2055" max="2055" width="17.7109375" style="1" customWidth="1"/>
    <col min="2056" max="2056" width="0" style="1" hidden="1" customWidth="1"/>
    <col min="2057" max="2058" width="18.42578125" style="1" customWidth="1"/>
    <col min="2059" max="2297" width="9.140625" style="1"/>
    <col min="2298" max="2298" width="6.28515625" style="1" customWidth="1"/>
    <col min="2299" max="2299" width="38.5703125" style="1" customWidth="1"/>
    <col min="2300" max="2300" width="11.7109375" style="1" customWidth="1"/>
    <col min="2301" max="2301" width="9.42578125" style="1" customWidth="1"/>
    <col min="2302" max="2302" width="0" style="1" hidden="1" customWidth="1"/>
    <col min="2303" max="2303" width="9.140625" style="1"/>
    <col min="2304" max="2304" width="0" style="1" hidden="1" customWidth="1"/>
    <col min="2305" max="2305" width="10.42578125" style="1" customWidth="1"/>
    <col min="2306" max="2306" width="8.7109375" style="1" customWidth="1"/>
    <col min="2307" max="2307" width="14.7109375" style="1" bestFit="1" customWidth="1"/>
    <col min="2308" max="2308" width="9.42578125" style="1" customWidth="1"/>
    <col min="2309" max="2309" width="9.5703125" style="1" bestFit="1" customWidth="1"/>
    <col min="2310" max="2310" width="11.7109375" style="1" customWidth="1"/>
    <col min="2311" max="2311" width="17.7109375" style="1" customWidth="1"/>
    <col min="2312" max="2312" width="0" style="1" hidden="1" customWidth="1"/>
    <col min="2313" max="2314" width="18.42578125" style="1" customWidth="1"/>
    <col min="2315" max="2553" width="9.140625" style="1"/>
    <col min="2554" max="2554" width="6.28515625" style="1" customWidth="1"/>
    <col min="2555" max="2555" width="38.5703125" style="1" customWidth="1"/>
    <col min="2556" max="2556" width="11.7109375" style="1" customWidth="1"/>
    <col min="2557" max="2557" width="9.42578125" style="1" customWidth="1"/>
    <col min="2558" max="2558" width="0" style="1" hidden="1" customWidth="1"/>
    <col min="2559" max="2559" width="9.140625" style="1"/>
    <col min="2560" max="2560" width="0" style="1" hidden="1" customWidth="1"/>
    <col min="2561" max="2561" width="10.42578125" style="1" customWidth="1"/>
    <col min="2562" max="2562" width="8.7109375" style="1" customWidth="1"/>
    <col min="2563" max="2563" width="14.7109375" style="1" bestFit="1" customWidth="1"/>
    <col min="2564" max="2564" width="9.42578125" style="1" customWidth="1"/>
    <col min="2565" max="2565" width="9.5703125" style="1" bestFit="1" customWidth="1"/>
    <col min="2566" max="2566" width="11.7109375" style="1" customWidth="1"/>
    <col min="2567" max="2567" width="17.7109375" style="1" customWidth="1"/>
    <col min="2568" max="2568" width="0" style="1" hidden="1" customWidth="1"/>
    <col min="2569" max="2570" width="18.42578125" style="1" customWidth="1"/>
    <col min="2571" max="2809" width="9.140625" style="1"/>
    <col min="2810" max="2810" width="6.28515625" style="1" customWidth="1"/>
    <col min="2811" max="2811" width="38.5703125" style="1" customWidth="1"/>
    <col min="2812" max="2812" width="11.7109375" style="1" customWidth="1"/>
    <col min="2813" max="2813" width="9.42578125" style="1" customWidth="1"/>
    <col min="2814" max="2814" width="0" style="1" hidden="1" customWidth="1"/>
    <col min="2815" max="2815" width="9.140625" style="1"/>
    <col min="2816" max="2816" width="0" style="1" hidden="1" customWidth="1"/>
    <col min="2817" max="2817" width="10.42578125" style="1" customWidth="1"/>
    <col min="2818" max="2818" width="8.7109375" style="1" customWidth="1"/>
    <col min="2819" max="2819" width="14.7109375" style="1" bestFit="1" customWidth="1"/>
    <col min="2820" max="2820" width="9.42578125" style="1" customWidth="1"/>
    <col min="2821" max="2821" width="9.5703125" style="1" bestFit="1" customWidth="1"/>
    <col min="2822" max="2822" width="11.7109375" style="1" customWidth="1"/>
    <col min="2823" max="2823" width="17.7109375" style="1" customWidth="1"/>
    <col min="2824" max="2824" width="0" style="1" hidden="1" customWidth="1"/>
    <col min="2825" max="2826" width="18.42578125" style="1" customWidth="1"/>
    <col min="2827" max="3065" width="9.140625" style="1"/>
    <col min="3066" max="3066" width="6.28515625" style="1" customWidth="1"/>
    <col min="3067" max="3067" width="38.5703125" style="1" customWidth="1"/>
    <col min="3068" max="3068" width="11.7109375" style="1" customWidth="1"/>
    <col min="3069" max="3069" width="9.42578125" style="1" customWidth="1"/>
    <col min="3070" max="3070" width="0" style="1" hidden="1" customWidth="1"/>
    <col min="3071" max="3071" width="9.140625" style="1"/>
    <col min="3072" max="3072" width="0" style="1" hidden="1" customWidth="1"/>
    <col min="3073" max="3073" width="10.42578125" style="1" customWidth="1"/>
    <col min="3074" max="3074" width="8.7109375" style="1" customWidth="1"/>
    <col min="3075" max="3075" width="14.7109375" style="1" bestFit="1" customWidth="1"/>
    <col min="3076" max="3076" width="9.42578125" style="1" customWidth="1"/>
    <col min="3077" max="3077" width="9.5703125" style="1" bestFit="1" customWidth="1"/>
    <col min="3078" max="3078" width="11.7109375" style="1" customWidth="1"/>
    <col min="3079" max="3079" width="17.7109375" style="1" customWidth="1"/>
    <col min="3080" max="3080" width="0" style="1" hidden="1" customWidth="1"/>
    <col min="3081" max="3082" width="18.42578125" style="1" customWidth="1"/>
    <col min="3083" max="3321" width="9.140625" style="1"/>
    <col min="3322" max="3322" width="6.28515625" style="1" customWidth="1"/>
    <col min="3323" max="3323" width="38.5703125" style="1" customWidth="1"/>
    <col min="3324" max="3324" width="11.7109375" style="1" customWidth="1"/>
    <col min="3325" max="3325" width="9.42578125" style="1" customWidth="1"/>
    <col min="3326" max="3326" width="0" style="1" hidden="1" customWidth="1"/>
    <col min="3327" max="3327" width="9.140625" style="1"/>
    <col min="3328" max="3328" width="0" style="1" hidden="1" customWidth="1"/>
    <col min="3329" max="3329" width="10.42578125" style="1" customWidth="1"/>
    <col min="3330" max="3330" width="8.7109375" style="1" customWidth="1"/>
    <col min="3331" max="3331" width="14.7109375" style="1" bestFit="1" customWidth="1"/>
    <col min="3332" max="3332" width="9.42578125" style="1" customWidth="1"/>
    <col min="3333" max="3333" width="9.5703125" style="1" bestFit="1" customWidth="1"/>
    <col min="3334" max="3334" width="11.7109375" style="1" customWidth="1"/>
    <col min="3335" max="3335" width="17.7109375" style="1" customWidth="1"/>
    <col min="3336" max="3336" width="0" style="1" hidden="1" customWidth="1"/>
    <col min="3337" max="3338" width="18.42578125" style="1" customWidth="1"/>
    <col min="3339" max="3577" width="9.140625" style="1"/>
    <col min="3578" max="3578" width="6.28515625" style="1" customWidth="1"/>
    <col min="3579" max="3579" width="38.5703125" style="1" customWidth="1"/>
    <col min="3580" max="3580" width="11.7109375" style="1" customWidth="1"/>
    <col min="3581" max="3581" width="9.42578125" style="1" customWidth="1"/>
    <col min="3582" max="3582" width="0" style="1" hidden="1" customWidth="1"/>
    <col min="3583" max="3583" width="9.140625" style="1"/>
    <col min="3584" max="3584" width="0" style="1" hidden="1" customWidth="1"/>
    <col min="3585" max="3585" width="10.42578125" style="1" customWidth="1"/>
    <col min="3586" max="3586" width="8.7109375" style="1" customWidth="1"/>
    <col min="3587" max="3587" width="14.7109375" style="1" bestFit="1" customWidth="1"/>
    <col min="3588" max="3588" width="9.42578125" style="1" customWidth="1"/>
    <col min="3589" max="3589" width="9.5703125" style="1" bestFit="1" customWidth="1"/>
    <col min="3590" max="3590" width="11.7109375" style="1" customWidth="1"/>
    <col min="3591" max="3591" width="17.7109375" style="1" customWidth="1"/>
    <col min="3592" max="3592" width="0" style="1" hidden="1" customWidth="1"/>
    <col min="3593" max="3594" width="18.42578125" style="1" customWidth="1"/>
    <col min="3595" max="3833" width="9.140625" style="1"/>
    <col min="3834" max="3834" width="6.28515625" style="1" customWidth="1"/>
    <col min="3835" max="3835" width="38.5703125" style="1" customWidth="1"/>
    <col min="3836" max="3836" width="11.7109375" style="1" customWidth="1"/>
    <col min="3837" max="3837" width="9.42578125" style="1" customWidth="1"/>
    <col min="3838" max="3838" width="0" style="1" hidden="1" customWidth="1"/>
    <col min="3839" max="3839" width="9.140625" style="1"/>
    <col min="3840" max="3840" width="0" style="1" hidden="1" customWidth="1"/>
    <col min="3841" max="3841" width="10.42578125" style="1" customWidth="1"/>
    <col min="3842" max="3842" width="8.7109375" style="1" customWidth="1"/>
    <col min="3843" max="3843" width="14.7109375" style="1" bestFit="1" customWidth="1"/>
    <col min="3844" max="3844" width="9.42578125" style="1" customWidth="1"/>
    <col min="3845" max="3845" width="9.5703125" style="1" bestFit="1" customWidth="1"/>
    <col min="3846" max="3846" width="11.7109375" style="1" customWidth="1"/>
    <col min="3847" max="3847" width="17.7109375" style="1" customWidth="1"/>
    <col min="3848" max="3848" width="0" style="1" hidden="1" customWidth="1"/>
    <col min="3849" max="3850" width="18.42578125" style="1" customWidth="1"/>
    <col min="3851" max="4089" width="9.140625" style="1"/>
    <col min="4090" max="4090" width="6.28515625" style="1" customWidth="1"/>
    <col min="4091" max="4091" width="38.5703125" style="1" customWidth="1"/>
    <col min="4092" max="4092" width="11.7109375" style="1" customWidth="1"/>
    <col min="4093" max="4093" width="9.42578125" style="1" customWidth="1"/>
    <col min="4094" max="4094" width="0" style="1" hidden="1" customWidth="1"/>
    <col min="4095" max="4095" width="9.140625" style="1"/>
    <col min="4096" max="4096" width="0" style="1" hidden="1" customWidth="1"/>
    <col min="4097" max="4097" width="10.42578125" style="1" customWidth="1"/>
    <col min="4098" max="4098" width="8.7109375" style="1" customWidth="1"/>
    <col min="4099" max="4099" width="14.7109375" style="1" bestFit="1" customWidth="1"/>
    <col min="4100" max="4100" width="9.42578125" style="1" customWidth="1"/>
    <col min="4101" max="4101" width="9.5703125" style="1" bestFit="1" customWidth="1"/>
    <col min="4102" max="4102" width="11.7109375" style="1" customWidth="1"/>
    <col min="4103" max="4103" width="17.7109375" style="1" customWidth="1"/>
    <col min="4104" max="4104" width="0" style="1" hidden="1" customWidth="1"/>
    <col min="4105" max="4106" width="18.42578125" style="1" customWidth="1"/>
    <col min="4107" max="4345" width="9.140625" style="1"/>
    <col min="4346" max="4346" width="6.28515625" style="1" customWidth="1"/>
    <col min="4347" max="4347" width="38.5703125" style="1" customWidth="1"/>
    <col min="4348" max="4348" width="11.7109375" style="1" customWidth="1"/>
    <col min="4349" max="4349" width="9.42578125" style="1" customWidth="1"/>
    <col min="4350" max="4350" width="0" style="1" hidden="1" customWidth="1"/>
    <col min="4351" max="4351" width="9.140625" style="1"/>
    <col min="4352" max="4352" width="0" style="1" hidden="1" customWidth="1"/>
    <col min="4353" max="4353" width="10.42578125" style="1" customWidth="1"/>
    <col min="4354" max="4354" width="8.7109375" style="1" customWidth="1"/>
    <col min="4355" max="4355" width="14.7109375" style="1" bestFit="1" customWidth="1"/>
    <col min="4356" max="4356" width="9.42578125" style="1" customWidth="1"/>
    <col min="4357" max="4357" width="9.5703125" style="1" bestFit="1" customWidth="1"/>
    <col min="4358" max="4358" width="11.7109375" style="1" customWidth="1"/>
    <col min="4359" max="4359" width="17.7109375" style="1" customWidth="1"/>
    <col min="4360" max="4360" width="0" style="1" hidden="1" customWidth="1"/>
    <col min="4361" max="4362" width="18.42578125" style="1" customWidth="1"/>
    <col min="4363" max="4601" width="9.140625" style="1"/>
    <col min="4602" max="4602" width="6.28515625" style="1" customWidth="1"/>
    <col min="4603" max="4603" width="38.5703125" style="1" customWidth="1"/>
    <col min="4604" max="4604" width="11.7109375" style="1" customWidth="1"/>
    <col min="4605" max="4605" width="9.42578125" style="1" customWidth="1"/>
    <col min="4606" max="4606" width="0" style="1" hidden="1" customWidth="1"/>
    <col min="4607" max="4607" width="9.140625" style="1"/>
    <col min="4608" max="4608" width="0" style="1" hidden="1" customWidth="1"/>
    <col min="4609" max="4609" width="10.42578125" style="1" customWidth="1"/>
    <col min="4610" max="4610" width="8.7109375" style="1" customWidth="1"/>
    <col min="4611" max="4611" width="14.7109375" style="1" bestFit="1" customWidth="1"/>
    <col min="4612" max="4612" width="9.42578125" style="1" customWidth="1"/>
    <col min="4613" max="4613" width="9.5703125" style="1" bestFit="1" customWidth="1"/>
    <col min="4614" max="4614" width="11.7109375" style="1" customWidth="1"/>
    <col min="4615" max="4615" width="17.7109375" style="1" customWidth="1"/>
    <col min="4616" max="4616" width="0" style="1" hidden="1" customWidth="1"/>
    <col min="4617" max="4618" width="18.42578125" style="1" customWidth="1"/>
    <col min="4619" max="4857" width="9.140625" style="1"/>
    <col min="4858" max="4858" width="6.28515625" style="1" customWidth="1"/>
    <col min="4859" max="4859" width="38.5703125" style="1" customWidth="1"/>
    <col min="4860" max="4860" width="11.7109375" style="1" customWidth="1"/>
    <col min="4861" max="4861" width="9.42578125" style="1" customWidth="1"/>
    <col min="4862" max="4862" width="0" style="1" hidden="1" customWidth="1"/>
    <col min="4863" max="4863" width="9.140625" style="1"/>
    <col min="4864" max="4864" width="0" style="1" hidden="1" customWidth="1"/>
    <col min="4865" max="4865" width="10.42578125" style="1" customWidth="1"/>
    <col min="4866" max="4866" width="8.7109375" style="1" customWidth="1"/>
    <col min="4867" max="4867" width="14.7109375" style="1" bestFit="1" customWidth="1"/>
    <col min="4868" max="4868" width="9.42578125" style="1" customWidth="1"/>
    <col min="4869" max="4869" width="9.5703125" style="1" bestFit="1" customWidth="1"/>
    <col min="4870" max="4870" width="11.7109375" style="1" customWidth="1"/>
    <col min="4871" max="4871" width="17.7109375" style="1" customWidth="1"/>
    <col min="4872" max="4872" width="0" style="1" hidden="1" customWidth="1"/>
    <col min="4873" max="4874" width="18.42578125" style="1" customWidth="1"/>
    <col min="4875" max="5113" width="9.140625" style="1"/>
    <col min="5114" max="5114" width="6.28515625" style="1" customWidth="1"/>
    <col min="5115" max="5115" width="38.5703125" style="1" customWidth="1"/>
    <col min="5116" max="5116" width="11.7109375" style="1" customWidth="1"/>
    <col min="5117" max="5117" width="9.42578125" style="1" customWidth="1"/>
    <col min="5118" max="5118" width="0" style="1" hidden="1" customWidth="1"/>
    <col min="5119" max="5119" width="9.140625" style="1"/>
    <col min="5120" max="5120" width="0" style="1" hidden="1" customWidth="1"/>
    <col min="5121" max="5121" width="10.42578125" style="1" customWidth="1"/>
    <col min="5122" max="5122" width="8.7109375" style="1" customWidth="1"/>
    <col min="5123" max="5123" width="14.7109375" style="1" bestFit="1" customWidth="1"/>
    <col min="5124" max="5124" width="9.42578125" style="1" customWidth="1"/>
    <col min="5125" max="5125" width="9.5703125" style="1" bestFit="1" customWidth="1"/>
    <col min="5126" max="5126" width="11.7109375" style="1" customWidth="1"/>
    <col min="5127" max="5127" width="17.7109375" style="1" customWidth="1"/>
    <col min="5128" max="5128" width="0" style="1" hidden="1" customWidth="1"/>
    <col min="5129" max="5130" width="18.42578125" style="1" customWidth="1"/>
    <col min="5131" max="5369" width="9.140625" style="1"/>
    <col min="5370" max="5370" width="6.28515625" style="1" customWidth="1"/>
    <col min="5371" max="5371" width="38.5703125" style="1" customWidth="1"/>
    <col min="5372" max="5372" width="11.7109375" style="1" customWidth="1"/>
    <col min="5373" max="5373" width="9.42578125" style="1" customWidth="1"/>
    <col min="5374" max="5374" width="0" style="1" hidden="1" customWidth="1"/>
    <col min="5375" max="5375" width="9.140625" style="1"/>
    <col min="5376" max="5376" width="0" style="1" hidden="1" customWidth="1"/>
    <col min="5377" max="5377" width="10.42578125" style="1" customWidth="1"/>
    <col min="5378" max="5378" width="8.7109375" style="1" customWidth="1"/>
    <col min="5379" max="5379" width="14.7109375" style="1" bestFit="1" customWidth="1"/>
    <col min="5380" max="5380" width="9.42578125" style="1" customWidth="1"/>
    <col min="5381" max="5381" width="9.5703125" style="1" bestFit="1" customWidth="1"/>
    <col min="5382" max="5382" width="11.7109375" style="1" customWidth="1"/>
    <col min="5383" max="5383" width="17.7109375" style="1" customWidth="1"/>
    <col min="5384" max="5384" width="0" style="1" hidden="1" customWidth="1"/>
    <col min="5385" max="5386" width="18.42578125" style="1" customWidth="1"/>
    <col min="5387" max="5625" width="9.140625" style="1"/>
    <col min="5626" max="5626" width="6.28515625" style="1" customWidth="1"/>
    <col min="5627" max="5627" width="38.5703125" style="1" customWidth="1"/>
    <col min="5628" max="5628" width="11.7109375" style="1" customWidth="1"/>
    <col min="5629" max="5629" width="9.42578125" style="1" customWidth="1"/>
    <col min="5630" max="5630" width="0" style="1" hidden="1" customWidth="1"/>
    <col min="5631" max="5631" width="9.140625" style="1"/>
    <col min="5632" max="5632" width="0" style="1" hidden="1" customWidth="1"/>
    <col min="5633" max="5633" width="10.42578125" style="1" customWidth="1"/>
    <col min="5634" max="5634" width="8.7109375" style="1" customWidth="1"/>
    <col min="5635" max="5635" width="14.7109375" style="1" bestFit="1" customWidth="1"/>
    <col min="5636" max="5636" width="9.42578125" style="1" customWidth="1"/>
    <col min="5637" max="5637" width="9.5703125" style="1" bestFit="1" customWidth="1"/>
    <col min="5638" max="5638" width="11.7109375" style="1" customWidth="1"/>
    <col min="5639" max="5639" width="17.7109375" style="1" customWidth="1"/>
    <col min="5640" max="5640" width="0" style="1" hidden="1" customWidth="1"/>
    <col min="5641" max="5642" width="18.42578125" style="1" customWidth="1"/>
    <col min="5643" max="5881" width="9.140625" style="1"/>
    <col min="5882" max="5882" width="6.28515625" style="1" customWidth="1"/>
    <col min="5883" max="5883" width="38.5703125" style="1" customWidth="1"/>
    <col min="5884" max="5884" width="11.7109375" style="1" customWidth="1"/>
    <col min="5885" max="5885" width="9.42578125" style="1" customWidth="1"/>
    <col min="5886" max="5886" width="0" style="1" hidden="1" customWidth="1"/>
    <col min="5887" max="5887" width="9.140625" style="1"/>
    <col min="5888" max="5888" width="0" style="1" hidden="1" customWidth="1"/>
    <col min="5889" max="5889" width="10.42578125" style="1" customWidth="1"/>
    <col min="5890" max="5890" width="8.7109375" style="1" customWidth="1"/>
    <col min="5891" max="5891" width="14.7109375" style="1" bestFit="1" customWidth="1"/>
    <col min="5892" max="5892" width="9.42578125" style="1" customWidth="1"/>
    <col min="5893" max="5893" width="9.5703125" style="1" bestFit="1" customWidth="1"/>
    <col min="5894" max="5894" width="11.7109375" style="1" customWidth="1"/>
    <col min="5895" max="5895" width="17.7109375" style="1" customWidth="1"/>
    <col min="5896" max="5896" width="0" style="1" hidden="1" customWidth="1"/>
    <col min="5897" max="5898" width="18.42578125" style="1" customWidth="1"/>
    <col min="5899" max="6137" width="9.140625" style="1"/>
    <col min="6138" max="6138" width="6.28515625" style="1" customWidth="1"/>
    <col min="6139" max="6139" width="38.5703125" style="1" customWidth="1"/>
    <col min="6140" max="6140" width="11.7109375" style="1" customWidth="1"/>
    <col min="6141" max="6141" width="9.42578125" style="1" customWidth="1"/>
    <col min="6142" max="6142" width="0" style="1" hidden="1" customWidth="1"/>
    <col min="6143" max="6143" width="9.140625" style="1"/>
    <col min="6144" max="6144" width="0" style="1" hidden="1" customWidth="1"/>
    <col min="6145" max="6145" width="10.42578125" style="1" customWidth="1"/>
    <col min="6146" max="6146" width="8.7109375" style="1" customWidth="1"/>
    <col min="6147" max="6147" width="14.7109375" style="1" bestFit="1" customWidth="1"/>
    <col min="6148" max="6148" width="9.42578125" style="1" customWidth="1"/>
    <col min="6149" max="6149" width="9.5703125" style="1" bestFit="1" customWidth="1"/>
    <col min="6150" max="6150" width="11.7109375" style="1" customWidth="1"/>
    <col min="6151" max="6151" width="17.7109375" style="1" customWidth="1"/>
    <col min="6152" max="6152" width="0" style="1" hidden="1" customWidth="1"/>
    <col min="6153" max="6154" width="18.42578125" style="1" customWidth="1"/>
    <col min="6155" max="6393" width="9.140625" style="1"/>
    <col min="6394" max="6394" width="6.28515625" style="1" customWidth="1"/>
    <col min="6395" max="6395" width="38.5703125" style="1" customWidth="1"/>
    <col min="6396" max="6396" width="11.7109375" style="1" customWidth="1"/>
    <col min="6397" max="6397" width="9.42578125" style="1" customWidth="1"/>
    <col min="6398" max="6398" width="0" style="1" hidden="1" customWidth="1"/>
    <col min="6399" max="6399" width="9.140625" style="1"/>
    <col min="6400" max="6400" width="0" style="1" hidden="1" customWidth="1"/>
    <col min="6401" max="6401" width="10.42578125" style="1" customWidth="1"/>
    <col min="6402" max="6402" width="8.7109375" style="1" customWidth="1"/>
    <col min="6403" max="6403" width="14.7109375" style="1" bestFit="1" customWidth="1"/>
    <col min="6404" max="6404" width="9.42578125" style="1" customWidth="1"/>
    <col min="6405" max="6405" width="9.5703125" style="1" bestFit="1" customWidth="1"/>
    <col min="6406" max="6406" width="11.7109375" style="1" customWidth="1"/>
    <col min="6407" max="6407" width="17.7109375" style="1" customWidth="1"/>
    <col min="6408" max="6408" width="0" style="1" hidden="1" customWidth="1"/>
    <col min="6409" max="6410" width="18.42578125" style="1" customWidth="1"/>
    <col min="6411" max="6649" width="9.140625" style="1"/>
    <col min="6650" max="6650" width="6.28515625" style="1" customWidth="1"/>
    <col min="6651" max="6651" width="38.5703125" style="1" customWidth="1"/>
    <col min="6652" max="6652" width="11.7109375" style="1" customWidth="1"/>
    <col min="6653" max="6653" width="9.42578125" style="1" customWidth="1"/>
    <col min="6654" max="6654" width="0" style="1" hidden="1" customWidth="1"/>
    <col min="6655" max="6655" width="9.140625" style="1"/>
    <col min="6656" max="6656" width="0" style="1" hidden="1" customWidth="1"/>
    <col min="6657" max="6657" width="10.42578125" style="1" customWidth="1"/>
    <col min="6658" max="6658" width="8.7109375" style="1" customWidth="1"/>
    <col min="6659" max="6659" width="14.7109375" style="1" bestFit="1" customWidth="1"/>
    <col min="6660" max="6660" width="9.42578125" style="1" customWidth="1"/>
    <col min="6661" max="6661" width="9.5703125" style="1" bestFit="1" customWidth="1"/>
    <col min="6662" max="6662" width="11.7109375" style="1" customWidth="1"/>
    <col min="6663" max="6663" width="17.7109375" style="1" customWidth="1"/>
    <col min="6664" max="6664" width="0" style="1" hidden="1" customWidth="1"/>
    <col min="6665" max="6666" width="18.42578125" style="1" customWidth="1"/>
    <col min="6667" max="6905" width="9.140625" style="1"/>
    <col min="6906" max="6906" width="6.28515625" style="1" customWidth="1"/>
    <col min="6907" max="6907" width="38.5703125" style="1" customWidth="1"/>
    <col min="6908" max="6908" width="11.7109375" style="1" customWidth="1"/>
    <col min="6909" max="6909" width="9.42578125" style="1" customWidth="1"/>
    <col min="6910" max="6910" width="0" style="1" hidden="1" customWidth="1"/>
    <col min="6911" max="6911" width="9.140625" style="1"/>
    <col min="6912" max="6912" width="0" style="1" hidden="1" customWidth="1"/>
    <col min="6913" max="6913" width="10.42578125" style="1" customWidth="1"/>
    <col min="6914" max="6914" width="8.7109375" style="1" customWidth="1"/>
    <col min="6915" max="6915" width="14.7109375" style="1" bestFit="1" customWidth="1"/>
    <col min="6916" max="6916" width="9.42578125" style="1" customWidth="1"/>
    <col min="6917" max="6917" width="9.5703125" style="1" bestFit="1" customWidth="1"/>
    <col min="6918" max="6918" width="11.7109375" style="1" customWidth="1"/>
    <col min="6919" max="6919" width="17.7109375" style="1" customWidth="1"/>
    <col min="6920" max="6920" width="0" style="1" hidden="1" customWidth="1"/>
    <col min="6921" max="6922" width="18.42578125" style="1" customWidth="1"/>
    <col min="6923" max="7161" width="9.140625" style="1"/>
    <col min="7162" max="7162" width="6.28515625" style="1" customWidth="1"/>
    <col min="7163" max="7163" width="38.5703125" style="1" customWidth="1"/>
    <col min="7164" max="7164" width="11.7109375" style="1" customWidth="1"/>
    <col min="7165" max="7165" width="9.42578125" style="1" customWidth="1"/>
    <col min="7166" max="7166" width="0" style="1" hidden="1" customWidth="1"/>
    <col min="7167" max="7167" width="9.140625" style="1"/>
    <col min="7168" max="7168" width="0" style="1" hidden="1" customWidth="1"/>
    <col min="7169" max="7169" width="10.42578125" style="1" customWidth="1"/>
    <col min="7170" max="7170" width="8.7109375" style="1" customWidth="1"/>
    <col min="7171" max="7171" width="14.7109375" style="1" bestFit="1" customWidth="1"/>
    <col min="7172" max="7172" width="9.42578125" style="1" customWidth="1"/>
    <col min="7173" max="7173" width="9.5703125" style="1" bestFit="1" customWidth="1"/>
    <col min="7174" max="7174" width="11.7109375" style="1" customWidth="1"/>
    <col min="7175" max="7175" width="17.7109375" style="1" customWidth="1"/>
    <col min="7176" max="7176" width="0" style="1" hidden="1" customWidth="1"/>
    <col min="7177" max="7178" width="18.42578125" style="1" customWidth="1"/>
    <col min="7179" max="7417" width="9.140625" style="1"/>
    <col min="7418" max="7418" width="6.28515625" style="1" customWidth="1"/>
    <col min="7419" max="7419" width="38.5703125" style="1" customWidth="1"/>
    <col min="7420" max="7420" width="11.7109375" style="1" customWidth="1"/>
    <col min="7421" max="7421" width="9.42578125" style="1" customWidth="1"/>
    <col min="7422" max="7422" width="0" style="1" hidden="1" customWidth="1"/>
    <col min="7423" max="7423" width="9.140625" style="1"/>
    <col min="7424" max="7424" width="0" style="1" hidden="1" customWidth="1"/>
    <col min="7425" max="7425" width="10.42578125" style="1" customWidth="1"/>
    <col min="7426" max="7426" width="8.7109375" style="1" customWidth="1"/>
    <col min="7427" max="7427" width="14.7109375" style="1" bestFit="1" customWidth="1"/>
    <col min="7428" max="7428" width="9.42578125" style="1" customWidth="1"/>
    <col min="7429" max="7429" width="9.5703125" style="1" bestFit="1" customWidth="1"/>
    <col min="7430" max="7430" width="11.7109375" style="1" customWidth="1"/>
    <col min="7431" max="7431" width="17.7109375" style="1" customWidth="1"/>
    <col min="7432" max="7432" width="0" style="1" hidden="1" customWidth="1"/>
    <col min="7433" max="7434" width="18.42578125" style="1" customWidth="1"/>
    <col min="7435" max="7673" width="9.140625" style="1"/>
    <col min="7674" max="7674" width="6.28515625" style="1" customWidth="1"/>
    <col min="7675" max="7675" width="38.5703125" style="1" customWidth="1"/>
    <col min="7676" max="7676" width="11.7109375" style="1" customWidth="1"/>
    <col min="7677" max="7677" width="9.42578125" style="1" customWidth="1"/>
    <col min="7678" max="7678" width="0" style="1" hidden="1" customWidth="1"/>
    <col min="7679" max="7679" width="9.140625" style="1"/>
    <col min="7680" max="7680" width="0" style="1" hidden="1" customWidth="1"/>
    <col min="7681" max="7681" width="10.42578125" style="1" customWidth="1"/>
    <col min="7682" max="7682" width="8.7109375" style="1" customWidth="1"/>
    <col min="7683" max="7683" width="14.7109375" style="1" bestFit="1" customWidth="1"/>
    <col min="7684" max="7684" width="9.42578125" style="1" customWidth="1"/>
    <col min="7685" max="7685" width="9.5703125" style="1" bestFit="1" customWidth="1"/>
    <col min="7686" max="7686" width="11.7109375" style="1" customWidth="1"/>
    <col min="7687" max="7687" width="17.7109375" style="1" customWidth="1"/>
    <col min="7688" max="7688" width="0" style="1" hidden="1" customWidth="1"/>
    <col min="7689" max="7690" width="18.42578125" style="1" customWidth="1"/>
    <col min="7691" max="7929" width="9.140625" style="1"/>
    <col min="7930" max="7930" width="6.28515625" style="1" customWidth="1"/>
    <col min="7931" max="7931" width="38.5703125" style="1" customWidth="1"/>
    <col min="7932" max="7932" width="11.7109375" style="1" customWidth="1"/>
    <col min="7933" max="7933" width="9.42578125" style="1" customWidth="1"/>
    <col min="7934" max="7934" width="0" style="1" hidden="1" customWidth="1"/>
    <col min="7935" max="7935" width="9.140625" style="1"/>
    <col min="7936" max="7936" width="0" style="1" hidden="1" customWidth="1"/>
    <col min="7937" max="7937" width="10.42578125" style="1" customWidth="1"/>
    <col min="7938" max="7938" width="8.7109375" style="1" customWidth="1"/>
    <col min="7939" max="7939" width="14.7109375" style="1" bestFit="1" customWidth="1"/>
    <col min="7940" max="7940" width="9.42578125" style="1" customWidth="1"/>
    <col min="7941" max="7941" width="9.5703125" style="1" bestFit="1" customWidth="1"/>
    <col min="7942" max="7942" width="11.7109375" style="1" customWidth="1"/>
    <col min="7943" max="7943" width="17.7109375" style="1" customWidth="1"/>
    <col min="7944" max="7944" width="0" style="1" hidden="1" customWidth="1"/>
    <col min="7945" max="7946" width="18.42578125" style="1" customWidth="1"/>
    <col min="7947" max="8185" width="9.140625" style="1"/>
    <col min="8186" max="8186" width="6.28515625" style="1" customWidth="1"/>
    <col min="8187" max="8187" width="38.5703125" style="1" customWidth="1"/>
    <col min="8188" max="8188" width="11.7109375" style="1" customWidth="1"/>
    <col min="8189" max="8189" width="9.42578125" style="1" customWidth="1"/>
    <col min="8190" max="8190" width="0" style="1" hidden="1" customWidth="1"/>
    <col min="8191" max="8191" width="9.140625" style="1"/>
    <col min="8192" max="8192" width="0" style="1" hidden="1" customWidth="1"/>
    <col min="8193" max="8193" width="10.42578125" style="1" customWidth="1"/>
    <col min="8194" max="8194" width="8.7109375" style="1" customWidth="1"/>
    <col min="8195" max="8195" width="14.7109375" style="1" bestFit="1" customWidth="1"/>
    <col min="8196" max="8196" width="9.42578125" style="1" customWidth="1"/>
    <col min="8197" max="8197" width="9.5703125" style="1" bestFit="1" customWidth="1"/>
    <col min="8198" max="8198" width="11.7109375" style="1" customWidth="1"/>
    <col min="8199" max="8199" width="17.7109375" style="1" customWidth="1"/>
    <col min="8200" max="8200" width="0" style="1" hidden="1" customWidth="1"/>
    <col min="8201" max="8202" width="18.42578125" style="1" customWidth="1"/>
    <col min="8203" max="8441" width="9.140625" style="1"/>
    <col min="8442" max="8442" width="6.28515625" style="1" customWidth="1"/>
    <col min="8443" max="8443" width="38.5703125" style="1" customWidth="1"/>
    <col min="8444" max="8444" width="11.7109375" style="1" customWidth="1"/>
    <col min="8445" max="8445" width="9.42578125" style="1" customWidth="1"/>
    <col min="8446" max="8446" width="0" style="1" hidden="1" customWidth="1"/>
    <col min="8447" max="8447" width="9.140625" style="1"/>
    <col min="8448" max="8448" width="0" style="1" hidden="1" customWidth="1"/>
    <col min="8449" max="8449" width="10.42578125" style="1" customWidth="1"/>
    <col min="8450" max="8450" width="8.7109375" style="1" customWidth="1"/>
    <col min="8451" max="8451" width="14.7109375" style="1" bestFit="1" customWidth="1"/>
    <col min="8452" max="8452" width="9.42578125" style="1" customWidth="1"/>
    <col min="8453" max="8453" width="9.5703125" style="1" bestFit="1" customWidth="1"/>
    <col min="8454" max="8454" width="11.7109375" style="1" customWidth="1"/>
    <col min="8455" max="8455" width="17.7109375" style="1" customWidth="1"/>
    <col min="8456" max="8456" width="0" style="1" hidden="1" customWidth="1"/>
    <col min="8457" max="8458" width="18.42578125" style="1" customWidth="1"/>
    <col min="8459" max="8697" width="9.140625" style="1"/>
    <col min="8698" max="8698" width="6.28515625" style="1" customWidth="1"/>
    <col min="8699" max="8699" width="38.5703125" style="1" customWidth="1"/>
    <col min="8700" max="8700" width="11.7109375" style="1" customWidth="1"/>
    <col min="8701" max="8701" width="9.42578125" style="1" customWidth="1"/>
    <col min="8702" max="8702" width="0" style="1" hidden="1" customWidth="1"/>
    <col min="8703" max="8703" width="9.140625" style="1"/>
    <col min="8704" max="8704" width="0" style="1" hidden="1" customWidth="1"/>
    <col min="8705" max="8705" width="10.42578125" style="1" customWidth="1"/>
    <col min="8706" max="8706" width="8.7109375" style="1" customWidth="1"/>
    <col min="8707" max="8707" width="14.7109375" style="1" bestFit="1" customWidth="1"/>
    <col min="8708" max="8708" width="9.42578125" style="1" customWidth="1"/>
    <col min="8709" max="8709" width="9.5703125" style="1" bestFit="1" customWidth="1"/>
    <col min="8710" max="8710" width="11.7109375" style="1" customWidth="1"/>
    <col min="8711" max="8711" width="17.7109375" style="1" customWidth="1"/>
    <col min="8712" max="8712" width="0" style="1" hidden="1" customWidth="1"/>
    <col min="8713" max="8714" width="18.42578125" style="1" customWidth="1"/>
    <col min="8715" max="8953" width="9.140625" style="1"/>
    <col min="8954" max="8954" width="6.28515625" style="1" customWidth="1"/>
    <col min="8955" max="8955" width="38.5703125" style="1" customWidth="1"/>
    <col min="8956" max="8956" width="11.7109375" style="1" customWidth="1"/>
    <col min="8957" max="8957" width="9.42578125" style="1" customWidth="1"/>
    <col min="8958" max="8958" width="0" style="1" hidden="1" customWidth="1"/>
    <col min="8959" max="8959" width="9.140625" style="1"/>
    <col min="8960" max="8960" width="0" style="1" hidden="1" customWidth="1"/>
    <col min="8961" max="8961" width="10.42578125" style="1" customWidth="1"/>
    <col min="8962" max="8962" width="8.7109375" style="1" customWidth="1"/>
    <col min="8963" max="8963" width="14.7109375" style="1" bestFit="1" customWidth="1"/>
    <col min="8964" max="8964" width="9.42578125" style="1" customWidth="1"/>
    <col min="8965" max="8965" width="9.5703125" style="1" bestFit="1" customWidth="1"/>
    <col min="8966" max="8966" width="11.7109375" style="1" customWidth="1"/>
    <col min="8967" max="8967" width="17.7109375" style="1" customWidth="1"/>
    <col min="8968" max="8968" width="0" style="1" hidden="1" customWidth="1"/>
    <col min="8969" max="8970" width="18.42578125" style="1" customWidth="1"/>
    <col min="8971" max="9209" width="9.140625" style="1"/>
    <col min="9210" max="9210" width="6.28515625" style="1" customWidth="1"/>
    <col min="9211" max="9211" width="38.5703125" style="1" customWidth="1"/>
    <col min="9212" max="9212" width="11.7109375" style="1" customWidth="1"/>
    <col min="9213" max="9213" width="9.42578125" style="1" customWidth="1"/>
    <col min="9214" max="9214" width="0" style="1" hidden="1" customWidth="1"/>
    <col min="9215" max="9215" width="9.140625" style="1"/>
    <col min="9216" max="9216" width="0" style="1" hidden="1" customWidth="1"/>
    <col min="9217" max="9217" width="10.42578125" style="1" customWidth="1"/>
    <col min="9218" max="9218" width="8.7109375" style="1" customWidth="1"/>
    <col min="9219" max="9219" width="14.7109375" style="1" bestFit="1" customWidth="1"/>
    <col min="9220" max="9220" width="9.42578125" style="1" customWidth="1"/>
    <col min="9221" max="9221" width="9.5703125" style="1" bestFit="1" customWidth="1"/>
    <col min="9222" max="9222" width="11.7109375" style="1" customWidth="1"/>
    <col min="9223" max="9223" width="17.7109375" style="1" customWidth="1"/>
    <col min="9224" max="9224" width="0" style="1" hidden="1" customWidth="1"/>
    <col min="9225" max="9226" width="18.42578125" style="1" customWidth="1"/>
    <col min="9227" max="9465" width="9.140625" style="1"/>
    <col min="9466" max="9466" width="6.28515625" style="1" customWidth="1"/>
    <col min="9467" max="9467" width="38.5703125" style="1" customWidth="1"/>
    <col min="9468" max="9468" width="11.7109375" style="1" customWidth="1"/>
    <col min="9469" max="9469" width="9.42578125" style="1" customWidth="1"/>
    <col min="9470" max="9470" width="0" style="1" hidden="1" customWidth="1"/>
    <col min="9471" max="9471" width="9.140625" style="1"/>
    <col min="9472" max="9472" width="0" style="1" hidden="1" customWidth="1"/>
    <col min="9473" max="9473" width="10.42578125" style="1" customWidth="1"/>
    <col min="9474" max="9474" width="8.7109375" style="1" customWidth="1"/>
    <col min="9475" max="9475" width="14.7109375" style="1" bestFit="1" customWidth="1"/>
    <col min="9476" max="9476" width="9.42578125" style="1" customWidth="1"/>
    <col min="9477" max="9477" width="9.5703125" style="1" bestFit="1" customWidth="1"/>
    <col min="9478" max="9478" width="11.7109375" style="1" customWidth="1"/>
    <col min="9479" max="9479" width="17.7109375" style="1" customWidth="1"/>
    <col min="9480" max="9480" width="0" style="1" hidden="1" customWidth="1"/>
    <col min="9481" max="9482" width="18.42578125" style="1" customWidth="1"/>
    <col min="9483" max="9721" width="9.140625" style="1"/>
    <col min="9722" max="9722" width="6.28515625" style="1" customWidth="1"/>
    <col min="9723" max="9723" width="38.5703125" style="1" customWidth="1"/>
    <col min="9724" max="9724" width="11.7109375" style="1" customWidth="1"/>
    <col min="9725" max="9725" width="9.42578125" style="1" customWidth="1"/>
    <col min="9726" max="9726" width="0" style="1" hidden="1" customWidth="1"/>
    <col min="9727" max="9727" width="9.140625" style="1"/>
    <col min="9728" max="9728" width="0" style="1" hidden="1" customWidth="1"/>
    <col min="9729" max="9729" width="10.42578125" style="1" customWidth="1"/>
    <col min="9730" max="9730" width="8.7109375" style="1" customWidth="1"/>
    <col min="9731" max="9731" width="14.7109375" style="1" bestFit="1" customWidth="1"/>
    <col min="9732" max="9732" width="9.42578125" style="1" customWidth="1"/>
    <col min="9733" max="9733" width="9.5703125" style="1" bestFit="1" customWidth="1"/>
    <col min="9734" max="9734" width="11.7109375" style="1" customWidth="1"/>
    <col min="9735" max="9735" width="17.7109375" style="1" customWidth="1"/>
    <col min="9736" max="9736" width="0" style="1" hidden="1" customWidth="1"/>
    <col min="9737" max="9738" width="18.42578125" style="1" customWidth="1"/>
    <col min="9739" max="9977" width="9.140625" style="1"/>
    <col min="9978" max="9978" width="6.28515625" style="1" customWidth="1"/>
    <col min="9979" max="9979" width="38.5703125" style="1" customWidth="1"/>
    <col min="9980" max="9980" width="11.7109375" style="1" customWidth="1"/>
    <col min="9981" max="9981" width="9.42578125" style="1" customWidth="1"/>
    <col min="9982" max="9982" width="0" style="1" hidden="1" customWidth="1"/>
    <col min="9983" max="9983" width="9.140625" style="1"/>
    <col min="9984" max="9984" width="0" style="1" hidden="1" customWidth="1"/>
    <col min="9985" max="9985" width="10.42578125" style="1" customWidth="1"/>
    <col min="9986" max="9986" width="8.7109375" style="1" customWidth="1"/>
    <col min="9987" max="9987" width="14.7109375" style="1" bestFit="1" customWidth="1"/>
    <col min="9988" max="9988" width="9.42578125" style="1" customWidth="1"/>
    <col min="9989" max="9989" width="9.5703125" style="1" bestFit="1" customWidth="1"/>
    <col min="9990" max="9990" width="11.7109375" style="1" customWidth="1"/>
    <col min="9991" max="9991" width="17.7109375" style="1" customWidth="1"/>
    <col min="9992" max="9992" width="0" style="1" hidden="1" customWidth="1"/>
    <col min="9993" max="9994" width="18.42578125" style="1" customWidth="1"/>
    <col min="9995" max="10233" width="9.140625" style="1"/>
    <col min="10234" max="10234" width="6.28515625" style="1" customWidth="1"/>
    <col min="10235" max="10235" width="38.5703125" style="1" customWidth="1"/>
    <col min="10236" max="10236" width="11.7109375" style="1" customWidth="1"/>
    <col min="10237" max="10237" width="9.42578125" style="1" customWidth="1"/>
    <col min="10238" max="10238" width="0" style="1" hidden="1" customWidth="1"/>
    <col min="10239" max="10239" width="9.140625" style="1"/>
    <col min="10240" max="10240" width="0" style="1" hidden="1" customWidth="1"/>
    <col min="10241" max="10241" width="10.42578125" style="1" customWidth="1"/>
    <col min="10242" max="10242" width="8.7109375" style="1" customWidth="1"/>
    <col min="10243" max="10243" width="14.7109375" style="1" bestFit="1" customWidth="1"/>
    <col min="10244" max="10244" width="9.42578125" style="1" customWidth="1"/>
    <col min="10245" max="10245" width="9.5703125" style="1" bestFit="1" customWidth="1"/>
    <col min="10246" max="10246" width="11.7109375" style="1" customWidth="1"/>
    <col min="10247" max="10247" width="17.7109375" style="1" customWidth="1"/>
    <col min="10248" max="10248" width="0" style="1" hidden="1" customWidth="1"/>
    <col min="10249" max="10250" width="18.42578125" style="1" customWidth="1"/>
    <col min="10251" max="10489" width="9.140625" style="1"/>
    <col min="10490" max="10490" width="6.28515625" style="1" customWidth="1"/>
    <col min="10491" max="10491" width="38.5703125" style="1" customWidth="1"/>
    <col min="10492" max="10492" width="11.7109375" style="1" customWidth="1"/>
    <col min="10493" max="10493" width="9.42578125" style="1" customWidth="1"/>
    <col min="10494" max="10494" width="0" style="1" hidden="1" customWidth="1"/>
    <col min="10495" max="10495" width="9.140625" style="1"/>
    <col min="10496" max="10496" width="0" style="1" hidden="1" customWidth="1"/>
    <col min="10497" max="10497" width="10.42578125" style="1" customWidth="1"/>
    <col min="10498" max="10498" width="8.7109375" style="1" customWidth="1"/>
    <col min="10499" max="10499" width="14.7109375" style="1" bestFit="1" customWidth="1"/>
    <col min="10500" max="10500" width="9.42578125" style="1" customWidth="1"/>
    <col min="10501" max="10501" width="9.5703125" style="1" bestFit="1" customWidth="1"/>
    <col min="10502" max="10502" width="11.7109375" style="1" customWidth="1"/>
    <col min="10503" max="10503" width="17.7109375" style="1" customWidth="1"/>
    <col min="10504" max="10504" width="0" style="1" hidden="1" customWidth="1"/>
    <col min="10505" max="10506" width="18.42578125" style="1" customWidth="1"/>
    <col min="10507" max="10745" width="9.140625" style="1"/>
    <col min="10746" max="10746" width="6.28515625" style="1" customWidth="1"/>
    <col min="10747" max="10747" width="38.5703125" style="1" customWidth="1"/>
    <col min="10748" max="10748" width="11.7109375" style="1" customWidth="1"/>
    <col min="10749" max="10749" width="9.42578125" style="1" customWidth="1"/>
    <col min="10750" max="10750" width="0" style="1" hidden="1" customWidth="1"/>
    <col min="10751" max="10751" width="9.140625" style="1"/>
    <col min="10752" max="10752" width="0" style="1" hidden="1" customWidth="1"/>
    <col min="10753" max="10753" width="10.42578125" style="1" customWidth="1"/>
    <col min="10754" max="10754" width="8.7109375" style="1" customWidth="1"/>
    <col min="10755" max="10755" width="14.7109375" style="1" bestFit="1" customWidth="1"/>
    <col min="10756" max="10756" width="9.42578125" style="1" customWidth="1"/>
    <col min="10757" max="10757" width="9.5703125" style="1" bestFit="1" customWidth="1"/>
    <col min="10758" max="10758" width="11.7109375" style="1" customWidth="1"/>
    <col min="10759" max="10759" width="17.7109375" style="1" customWidth="1"/>
    <col min="10760" max="10760" width="0" style="1" hidden="1" customWidth="1"/>
    <col min="10761" max="10762" width="18.42578125" style="1" customWidth="1"/>
    <col min="10763" max="11001" width="9.140625" style="1"/>
    <col min="11002" max="11002" width="6.28515625" style="1" customWidth="1"/>
    <col min="11003" max="11003" width="38.5703125" style="1" customWidth="1"/>
    <col min="11004" max="11004" width="11.7109375" style="1" customWidth="1"/>
    <col min="11005" max="11005" width="9.42578125" style="1" customWidth="1"/>
    <col min="11006" max="11006" width="0" style="1" hidden="1" customWidth="1"/>
    <col min="11007" max="11007" width="9.140625" style="1"/>
    <col min="11008" max="11008" width="0" style="1" hidden="1" customWidth="1"/>
    <col min="11009" max="11009" width="10.42578125" style="1" customWidth="1"/>
    <col min="11010" max="11010" width="8.7109375" style="1" customWidth="1"/>
    <col min="11011" max="11011" width="14.7109375" style="1" bestFit="1" customWidth="1"/>
    <col min="11012" max="11012" width="9.42578125" style="1" customWidth="1"/>
    <col min="11013" max="11013" width="9.5703125" style="1" bestFit="1" customWidth="1"/>
    <col min="11014" max="11014" width="11.7109375" style="1" customWidth="1"/>
    <col min="11015" max="11015" width="17.7109375" style="1" customWidth="1"/>
    <col min="11016" max="11016" width="0" style="1" hidden="1" customWidth="1"/>
    <col min="11017" max="11018" width="18.42578125" style="1" customWidth="1"/>
    <col min="11019" max="11257" width="9.140625" style="1"/>
    <col min="11258" max="11258" width="6.28515625" style="1" customWidth="1"/>
    <col min="11259" max="11259" width="38.5703125" style="1" customWidth="1"/>
    <col min="11260" max="11260" width="11.7109375" style="1" customWidth="1"/>
    <col min="11261" max="11261" width="9.42578125" style="1" customWidth="1"/>
    <col min="11262" max="11262" width="0" style="1" hidden="1" customWidth="1"/>
    <col min="11263" max="11263" width="9.140625" style="1"/>
    <col min="11264" max="11264" width="0" style="1" hidden="1" customWidth="1"/>
    <col min="11265" max="11265" width="10.42578125" style="1" customWidth="1"/>
    <col min="11266" max="11266" width="8.7109375" style="1" customWidth="1"/>
    <col min="11267" max="11267" width="14.7109375" style="1" bestFit="1" customWidth="1"/>
    <col min="11268" max="11268" width="9.42578125" style="1" customWidth="1"/>
    <col min="11269" max="11269" width="9.5703125" style="1" bestFit="1" customWidth="1"/>
    <col min="11270" max="11270" width="11.7109375" style="1" customWidth="1"/>
    <col min="11271" max="11271" width="17.7109375" style="1" customWidth="1"/>
    <col min="11272" max="11272" width="0" style="1" hidden="1" customWidth="1"/>
    <col min="11273" max="11274" width="18.42578125" style="1" customWidth="1"/>
    <col min="11275" max="11513" width="9.140625" style="1"/>
    <col min="11514" max="11514" width="6.28515625" style="1" customWidth="1"/>
    <col min="11515" max="11515" width="38.5703125" style="1" customWidth="1"/>
    <col min="11516" max="11516" width="11.7109375" style="1" customWidth="1"/>
    <col min="11517" max="11517" width="9.42578125" style="1" customWidth="1"/>
    <col min="11518" max="11518" width="0" style="1" hidden="1" customWidth="1"/>
    <col min="11519" max="11519" width="9.140625" style="1"/>
    <col min="11520" max="11520" width="0" style="1" hidden="1" customWidth="1"/>
    <col min="11521" max="11521" width="10.42578125" style="1" customWidth="1"/>
    <col min="11522" max="11522" width="8.7109375" style="1" customWidth="1"/>
    <col min="11523" max="11523" width="14.7109375" style="1" bestFit="1" customWidth="1"/>
    <col min="11524" max="11524" width="9.42578125" style="1" customWidth="1"/>
    <col min="11525" max="11525" width="9.5703125" style="1" bestFit="1" customWidth="1"/>
    <col min="11526" max="11526" width="11.7109375" style="1" customWidth="1"/>
    <col min="11527" max="11527" width="17.7109375" style="1" customWidth="1"/>
    <col min="11528" max="11528" width="0" style="1" hidden="1" customWidth="1"/>
    <col min="11529" max="11530" width="18.42578125" style="1" customWidth="1"/>
    <col min="11531" max="11769" width="9.140625" style="1"/>
    <col min="11770" max="11770" width="6.28515625" style="1" customWidth="1"/>
    <col min="11771" max="11771" width="38.5703125" style="1" customWidth="1"/>
    <col min="11772" max="11772" width="11.7109375" style="1" customWidth="1"/>
    <col min="11773" max="11773" width="9.42578125" style="1" customWidth="1"/>
    <col min="11774" max="11774" width="0" style="1" hidden="1" customWidth="1"/>
    <col min="11775" max="11775" width="9.140625" style="1"/>
    <col min="11776" max="11776" width="0" style="1" hidden="1" customWidth="1"/>
    <col min="11777" max="11777" width="10.42578125" style="1" customWidth="1"/>
    <col min="11778" max="11778" width="8.7109375" style="1" customWidth="1"/>
    <col min="11779" max="11779" width="14.7109375" style="1" bestFit="1" customWidth="1"/>
    <col min="11780" max="11780" width="9.42578125" style="1" customWidth="1"/>
    <col min="11781" max="11781" width="9.5703125" style="1" bestFit="1" customWidth="1"/>
    <col min="11782" max="11782" width="11.7109375" style="1" customWidth="1"/>
    <col min="11783" max="11783" width="17.7109375" style="1" customWidth="1"/>
    <col min="11784" max="11784" width="0" style="1" hidden="1" customWidth="1"/>
    <col min="11785" max="11786" width="18.42578125" style="1" customWidth="1"/>
    <col min="11787" max="12025" width="9.140625" style="1"/>
    <col min="12026" max="12026" width="6.28515625" style="1" customWidth="1"/>
    <col min="12027" max="12027" width="38.5703125" style="1" customWidth="1"/>
    <col min="12028" max="12028" width="11.7109375" style="1" customWidth="1"/>
    <col min="12029" max="12029" width="9.42578125" style="1" customWidth="1"/>
    <col min="12030" max="12030" width="0" style="1" hidden="1" customWidth="1"/>
    <col min="12031" max="12031" width="9.140625" style="1"/>
    <col min="12032" max="12032" width="0" style="1" hidden="1" customWidth="1"/>
    <col min="12033" max="12033" width="10.42578125" style="1" customWidth="1"/>
    <col min="12034" max="12034" width="8.7109375" style="1" customWidth="1"/>
    <col min="12035" max="12035" width="14.7109375" style="1" bestFit="1" customWidth="1"/>
    <col min="12036" max="12036" width="9.42578125" style="1" customWidth="1"/>
    <col min="12037" max="12037" width="9.5703125" style="1" bestFit="1" customWidth="1"/>
    <col min="12038" max="12038" width="11.7109375" style="1" customWidth="1"/>
    <col min="12039" max="12039" width="17.7109375" style="1" customWidth="1"/>
    <col min="12040" max="12040" width="0" style="1" hidden="1" customWidth="1"/>
    <col min="12041" max="12042" width="18.42578125" style="1" customWidth="1"/>
    <col min="12043" max="12281" width="9.140625" style="1"/>
    <col min="12282" max="12282" width="6.28515625" style="1" customWidth="1"/>
    <col min="12283" max="12283" width="38.5703125" style="1" customWidth="1"/>
    <col min="12284" max="12284" width="11.7109375" style="1" customWidth="1"/>
    <col min="12285" max="12285" width="9.42578125" style="1" customWidth="1"/>
    <col min="12286" max="12286" width="0" style="1" hidden="1" customWidth="1"/>
    <col min="12287" max="12287" width="9.140625" style="1"/>
    <col min="12288" max="12288" width="0" style="1" hidden="1" customWidth="1"/>
    <col min="12289" max="12289" width="10.42578125" style="1" customWidth="1"/>
    <col min="12290" max="12290" width="8.7109375" style="1" customWidth="1"/>
    <col min="12291" max="12291" width="14.7109375" style="1" bestFit="1" customWidth="1"/>
    <col min="12292" max="12292" width="9.42578125" style="1" customWidth="1"/>
    <col min="12293" max="12293" width="9.5703125" style="1" bestFit="1" customWidth="1"/>
    <col min="12294" max="12294" width="11.7109375" style="1" customWidth="1"/>
    <col min="12295" max="12295" width="17.7109375" style="1" customWidth="1"/>
    <col min="12296" max="12296" width="0" style="1" hidden="1" customWidth="1"/>
    <col min="12297" max="12298" width="18.42578125" style="1" customWidth="1"/>
    <col min="12299" max="12537" width="9.140625" style="1"/>
    <col min="12538" max="12538" width="6.28515625" style="1" customWidth="1"/>
    <col min="12539" max="12539" width="38.5703125" style="1" customWidth="1"/>
    <col min="12540" max="12540" width="11.7109375" style="1" customWidth="1"/>
    <col min="12541" max="12541" width="9.42578125" style="1" customWidth="1"/>
    <col min="12542" max="12542" width="0" style="1" hidden="1" customWidth="1"/>
    <col min="12543" max="12543" width="9.140625" style="1"/>
    <col min="12544" max="12544" width="0" style="1" hidden="1" customWidth="1"/>
    <col min="12545" max="12545" width="10.42578125" style="1" customWidth="1"/>
    <col min="12546" max="12546" width="8.7109375" style="1" customWidth="1"/>
    <col min="12547" max="12547" width="14.7109375" style="1" bestFit="1" customWidth="1"/>
    <col min="12548" max="12548" width="9.42578125" style="1" customWidth="1"/>
    <col min="12549" max="12549" width="9.5703125" style="1" bestFit="1" customWidth="1"/>
    <col min="12550" max="12550" width="11.7109375" style="1" customWidth="1"/>
    <col min="12551" max="12551" width="17.7109375" style="1" customWidth="1"/>
    <col min="12552" max="12552" width="0" style="1" hidden="1" customWidth="1"/>
    <col min="12553" max="12554" width="18.42578125" style="1" customWidth="1"/>
    <col min="12555" max="12793" width="9.140625" style="1"/>
    <col min="12794" max="12794" width="6.28515625" style="1" customWidth="1"/>
    <col min="12795" max="12795" width="38.5703125" style="1" customWidth="1"/>
    <col min="12796" max="12796" width="11.7109375" style="1" customWidth="1"/>
    <col min="12797" max="12797" width="9.42578125" style="1" customWidth="1"/>
    <col min="12798" max="12798" width="0" style="1" hidden="1" customWidth="1"/>
    <col min="12799" max="12799" width="9.140625" style="1"/>
    <col min="12800" max="12800" width="0" style="1" hidden="1" customWidth="1"/>
    <col min="12801" max="12801" width="10.42578125" style="1" customWidth="1"/>
    <col min="12802" max="12802" width="8.7109375" style="1" customWidth="1"/>
    <col min="12803" max="12803" width="14.7109375" style="1" bestFit="1" customWidth="1"/>
    <col min="12804" max="12804" width="9.42578125" style="1" customWidth="1"/>
    <col min="12805" max="12805" width="9.5703125" style="1" bestFit="1" customWidth="1"/>
    <col min="12806" max="12806" width="11.7109375" style="1" customWidth="1"/>
    <col min="12807" max="12807" width="17.7109375" style="1" customWidth="1"/>
    <col min="12808" max="12808" width="0" style="1" hidden="1" customWidth="1"/>
    <col min="12809" max="12810" width="18.42578125" style="1" customWidth="1"/>
    <col min="12811" max="13049" width="9.140625" style="1"/>
    <col min="13050" max="13050" width="6.28515625" style="1" customWidth="1"/>
    <col min="13051" max="13051" width="38.5703125" style="1" customWidth="1"/>
    <col min="13052" max="13052" width="11.7109375" style="1" customWidth="1"/>
    <col min="13053" max="13053" width="9.42578125" style="1" customWidth="1"/>
    <col min="13054" max="13054" width="0" style="1" hidden="1" customWidth="1"/>
    <col min="13055" max="13055" width="9.140625" style="1"/>
    <col min="13056" max="13056" width="0" style="1" hidden="1" customWidth="1"/>
    <col min="13057" max="13057" width="10.42578125" style="1" customWidth="1"/>
    <col min="13058" max="13058" width="8.7109375" style="1" customWidth="1"/>
    <col min="13059" max="13059" width="14.7109375" style="1" bestFit="1" customWidth="1"/>
    <col min="13060" max="13060" width="9.42578125" style="1" customWidth="1"/>
    <col min="13061" max="13061" width="9.5703125" style="1" bestFit="1" customWidth="1"/>
    <col min="13062" max="13062" width="11.7109375" style="1" customWidth="1"/>
    <col min="13063" max="13063" width="17.7109375" style="1" customWidth="1"/>
    <col min="13064" max="13064" width="0" style="1" hidden="1" customWidth="1"/>
    <col min="13065" max="13066" width="18.42578125" style="1" customWidth="1"/>
    <col min="13067" max="13305" width="9.140625" style="1"/>
    <col min="13306" max="13306" width="6.28515625" style="1" customWidth="1"/>
    <col min="13307" max="13307" width="38.5703125" style="1" customWidth="1"/>
    <col min="13308" max="13308" width="11.7109375" style="1" customWidth="1"/>
    <col min="13309" max="13309" width="9.42578125" style="1" customWidth="1"/>
    <col min="13310" max="13310" width="0" style="1" hidden="1" customWidth="1"/>
    <col min="13311" max="13311" width="9.140625" style="1"/>
    <col min="13312" max="13312" width="0" style="1" hidden="1" customWidth="1"/>
    <col min="13313" max="13313" width="10.42578125" style="1" customWidth="1"/>
    <col min="13314" max="13314" width="8.7109375" style="1" customWidth="1"/>
    <col min="13315" max="13315" width="14.7109375" style="1" bestFit="1" customWidth="1"/>
    <col min="13316" max="13316" width="9.42578125" style="1" customWidth="1"/>
    <col min="13317" max="13317" width="9.5703125" style="1" bestFit="1" customWidth="1"/>
    <col min="13318" max="13318" width="11.7109375" style="1" customWidth="1"/>
    <col min="13319" max="13319" width="17.7109375" style="1" customWidth="1"/>
    <col min="13320" max="13320" width="0" style="1" hidden="1" customWidth="1"/>
    <col min="13321" max="13322" width="18.42578125" style="1" customWidth="1"/>
    <col min="13323" max="13561" width="9.140625" style="1"/>
    <col min="13562" max="13562" width="6.28515625" style="1" customWidth="1"/>
    <col min="13563" max="13563" width="38.5703125" style="1" customWidth="1"/>
    <col min="13564" max="13564" width="11.7109375" style="1" customWidth="1"/>
    <col min="13565" max="13565" width="9.42578125" style="1" customWidth="1"/>
    <col min="13566" max="13566" width="0" style="1" hidden="1" customWidth="1"/>
    <col min="13567" max="13567" width="9.140625" style="1"/>
    <col min="13568" max="13568" width="0" style="1" hidden="1" customWidth="1"/>
    <col min="13569" max="13569" width="10.42578125" style="1" customWidth="1"/>
    <col min="13570" max="13570" width="8.7109375" style="1" customWidth="1"/>
    <col min="13571" max="13571" width="14.7109375" style="1" bestFit="1" customWidth="1"/>
    <col min="13572" max="13572" width="9.42578125" style="1" customWidth="1"/>
    <col min="13573" max="13573" width="9.5703125" style="1" bestFit="1" customWidth="1"/>
    <col min="13574" max="13574" width="11.7109375" style="1" customWidth="1"/>
    <col min="13575" max="13575" width="17.7109375" style="1" customWidth="1"/>
    <col min="13576" max="13576" width="0" style="1" hidden="1" customWidth="1"/>
    <col min="13577" max="13578" width="18.42578125" style="1" customWidth="1"/>
    <col min="13579" max="13817" width="9.140625" style="1"/>
    <col min="13818" max="13818" width="6.28515625" style="1" customWidth="1"/>
    <col min="13819" max="13819" width="38.5703125" style="1" customWidth="1"/>
    <col min="13820" max="13820" width="11.7109375" style="1" customWidth="1"/>
    <col min="13821" max="13821" width="9.42578125" style="1" customWidth="1"/>
    <col min="13822" max="13822" width="0" style="1" hidden="1" customWidth="1"/>
    <col min="13823" max="13823" width="9.140625" style="1"/>
    <col min="13824" max="13824" width="0" style="1" hidden="1" customWidth="1"/>
    <col min="13825" max="13825" width="10.42578125" style="1" customWidth="1"/>
    <col min="13826" max="13826" width="8.7109375" style="1" customWidth="1"/>
    <col min="13827" max="13827" width="14.7109375" style="1" bestFit="1" customWidth="1"/>
    <col min="13828" max="13828" width="9.42578125" style="1" customWidth="1"/>
    <col min="13829" max="13829" width="9.5703125" style="1" bestFit="1" customWidth="1"/>
    <col min="13830" max="13830" width="11.7109375" style="1" customWidth="1"/>
    <col min="13831" max="13831" width="17.7109375" style="1" customWidth="1"/>
    <col min="13832" max="13832" width="0" style="1" hidden="1" customWidth="1"/>
    <col min="13833" max="13834" width="18.42578125" style="1" customWidth="1"/>
    <col min="13835" max="14073" width="9.140625" style="1"/>
    <col min="14074" max="14074" width="6.28515625" style="1" customWidth="1"/>
    <col min="14075" max="14075" width="38.5703125" style="1" customWidth="1"/>
    <col min="14076" max="14076" width="11.7109375" style="1" customWidth="1"/>
    <col min="14077" max="14077" width="9.42578125" style="1" customWidth="1"/>
    <col min="14078" max="14078" width="0" style="1" hidden="1" customWidth="1"/>
    <col min="14079" max="14079" width="9.140625" style="1"/>
    <col min="14080" max="14080" width="0" style="1" hidden="1" customWidth="1"/>
    <col min="14081" max="14081" width="10.42578125" style="1" customWidth="1"/>
    <col min="14082" max="14082" width="8.7109375" style="1" customWidth="1"/>
    <col min="14083" max="14083" width="14.7109375" style="1" bestFit="1" customWidth="1"/>
    <col min="14084" max="14084" width="9.42578125" style="1" customWidth="1"/>
    <col min="14085" max="14085" width="9.5703125" style="1" bestFit="1" customWidth="1"/>
    <col min="14086" max="14086" width="11.7109375" style="1" customWidth="1"/>
    <col min="14087" max="14087" width="17.7109375" style="1" customWidth="1"/>
    <col min="14088" max="14088" width="0" style="1" hidden="1" customWidth="1"/>
    <col min="14089" max="14090" width="18.42578125" style="1" customWidth="1"/>
    <col min="14091" max="14329" width="9.140625" style="1"/>
    <col min="14330" max="14330" width="6.28515625" style="1" customWidth="1"/>
    <col min="14331" max="14331" width="38.5703125" style="1" customWidth="1"/>
    <col min="14332" max="14332" width="11.7109375" style="1" customWidth="1"/>
    <col min="14333" max="14333" width="9.42578125" style="1" customWidth="1"/>
    <col min="14334" max="14334" width="0" style="1" hidden="1" customWidth="1"/>
    <col min="14335" max="14335" width="9.140625" style="1"/>
    <col min="14336" max="14336" width="0" style="1" hidden="1" customWidth="1"/>
    <col min="14337" max="14337" width="10.42578125" style="1" customWidth="1"/>
    <col min="14338" max="14338" width="8.7109375" style="1" customWidth="1"/>
    <col min="14339" max="14339" width="14.7109375" style="1" bestFit="1" customWidth="1"/>
    <col min="14340" max="14340" width="9.42578125" style="1" customWidth="1"/>
    <col min="14341" max="14341" width="9.5703125" style="1" bestFit="1" customWidth="1"/>
    <col min="14342" max="14342" width="11.7109375" style="1" customWidth="1"/>
    <col min="14343" max="14343" width="17.7109375" style="1" customWidth="1"/>
    <col min="14344" max="14344" width="0" style="1" hidden="1" customWidth="1"/>
    <col min="14345" max="14346" width="18.42578125" style="1" customWidth="1"/>
    <col min="14347" max="14585" width="9.140625" style="1"/>
    <col min="14586" max="14586" width="6.28515625" style="1" customWidth="1"/>
    <col min="14587" max="14587" width="38.5703125" style="1" customWidth="1"/>
    <col min="14588" max="14588" width="11.7109375" style="1" customWidth="1"/>
    <col min="14589" max="14589" width="9.42578125" style="1" customWidth="1"/>
    <col min="14590" max="14590" width="0" style="1" hidden="1" customWidth="1"/>
    <col min="14591" max="14591" width="9.140625" style="1"/>
    <col min="14592" max="14592" width="0" style="1" hidden="1" customWidth="1"/>
    <col min="14593" max="14593" width="10.42578125" style="1" customWidth="1"/>
    <col min="14594" max="14594" width="8.7109375" style="1" customWidth="1"/>
    <col min="14595" max="14595" width="14.7109375" style="1" bestFit="1" customWidth="1"/>
    <col min="14596" max="14596" width="9.42578125" style="1" customWidth="1"/>
    <col min="14597" max="14597" width="9.5703125" style="1" bestFit="1" customWidth="1"/>
    <col min="14598" max="14598" width="11.7109375" style="1" customWidth="1"/>
    <col min="14599" max="14599" width="17.7109375" style="1" customWidth="1"/>
    <col min="14600" max="14600" width="0" style="1" hidden="1" customWidth="1"/>
    <col min="14601" max="14602" width="18.42578125" style="1" customWidth="1"/>
    <col min="14603" max="14841" width="9.140625" style="1"/>
    <col min="14842" max="14842" width="6.28515625" style="1" customWidth="1"/>
    <col min="14843" max="14843" width="38.5703125" style="1" customWidth="1"/>
    <col min="14844" max="14844" width="11.7109375" style="1" customWidth="1"/>
    <col min="14845" max="14845" width="9.42578125" style="1" customWidth="1"/>
    <col min="14846" max="14846" width="0" style="1" hidden="1" customWidth="1"/>
    <col min="14847" max="14847" width="9.140625" style="1"/>
    <col min="14848" max="14848" width="0" style="1" hidden="1" customWidth="1"/>
    <col min="14849" max="14849" width="10.42578125" style="1" customWidth="1"/>
    <col min="14850" max="14850" width="8.7109375" style="1" customWidth="1"/>
    <col min="14851" max="14851" width="14.7109375" style="1" bestFit="1" customWidth="1"/>
    <col min="14852" max="14852" width="9.42578125" style="1" customWidth="1"/>
    <col min="14853" max="14853" width="9.5703125" style="1" bestFit="1" customWidth="1"/>
    <col min="14854" max="14854" width="11.7109375" style="1" customWidth="1"/>
    <col min="14855" max="14855" width="17.7109375" style="1" customWidth="1"/>
    <col min="14856" max="14856" width="0" style="1" hidden="1" customWidth="1"/>
    <col min="14857" max="14858" width="18.42578125" style="1" customWidth="1"/>
    <col min="14859" max="15097" width="9.140625" style="1"/>
    <col min="15098" max="15098" width="6.28515625" style="1" customWidth="1"/>
    <col min="15099" max="15099" width="38.5703125" style="1" customWidth="1"/>
    <col min="15100" max="15100" width="11.7109375" style="1" customWidth="1"/>
    <col min="15101" max="15101" width="9.42578125" style="1" customWidth="1"/>
    <col min="15102" max="15102" width="0" style="1" hidden="1" customWidth="1"/>
    <col min="15103" max="15103" width="9.140625" style="1"/>
    <col min="15104" max="15104" width="0" style="1" hidden="1" customWidth="1"/>
    <col min="15105" max="15105" width="10.42578125" style="1" customWidth="1"/>
    <col min="15106" max="15106" width="8.7109375" style="1" customWidth="1"/>
    <col min="15107" max="15107" width="14.7109375" style="1" bestFit="1" customWidth="1"/>
    <col min="15108" max="15108" width="9.42578125" style="1" customWidth="1"/>
    <col min="15109" max="15109" width="9.5703125" style="1" bestFit="1" customWidth="1"/>
    <col min="15110" max="15110" width="11.7109375" style="1" customWidth="1"/>
    <col min="15111" max="15111" width="17.7109375" style="1" customWidth="1"/>
    <col min="15112" max="15112" width="0" style="1" hidden="1" customWidth="1"/>
    <col min="15113" max="15114" width="18.42578125" style="1" customWidth="1"/>
    <col min="15115" max="15353" width="9.140625" style="1"/>
    <col min="15354" max="15354" width="6.28515625" style="1" customWidth="1"/>
    <col min="15355" max="15355" width="38.5703125" style="1" customWidth="1"/>
    <col min="15356" max="15356" width="11.7109375" style="1" customWidth="1"/>
    <col min="15357" max="15357" width="9.42578125" style="1" customWidth="1"/>
    <col min="15358" max="15358" width="0" style="1" hidden="1" customWidth="1"/>
    <col min="15359" max="15359" width="9.140625" style="1"/>
    <col min="15360" max="15360" width="0" style="1" hidden="1" customWidth="1"/>
    <col min="15361" max="15361" width="10.42578125" style="1" customWidth="1"/>
    <col min="15362" max="15362" width="8.7109375" style="1" customWidth="1"/>
    <col min="15363" max="15363" width="14.7109375" style="1" bestFit="1" customWidth="1"/>
    <col min="15364" max="15364" width="9.42578125" style="1" customWidth="1"/>
    <col min="15365" max="15365" width="9.5703125" style="1" bestFit="1" customWidth="1"/>
    <col min="15366" max="15366" width="11.7109375" style="1" customWidth="1"/>
    <col min="15367" max="15367" width="17.7109375" style="1" customWidth="1"/>
    <col min="15368" max="15368" width="0" style="1" hidden="1" customWidth="1"/>
    <col min="15369" max="15370" width="18.42578125" style="1" customWidth="1"/>
    <col min="15371" max="15609" width="9.140625" style="1"/>
    <col min="15610" max="15610" width="6.28515625" style="1" customWidth="1"/>
    <col min="15611" max="15611" width="38.5703125" style="1" customWidth="1"/>
    <col min="15612" max="15612" width="11.7109375" style="1" customWidth="1"/>
    <col min="15613" max="15613" width="9.42578125" style="1" customWidth="1"/>
    <col min="15614" max="15614" width="0" style="1" hidden="1" customWidth="1"/>
    <col min="15615" max="15615" width="9.140625" style="1"/>
    <col min="15616" max="15616" width="0" style="1" hidden="1" customWidth="1"/>
    <col min="15617" max="15617" width="10.42578125" style="1" customWidth="1"/>
    <col min="15618" max="15618" width="8.7109375" style="1" customWidth="1"/>
    <col min="15619" max="15619" width="14.7109375" style="1" bestFit="1" customWidth="1"/>
    <col min="15620" max="15620" width="9.42578125" style="1" customWidth="1"/>
    <col min="15621" max="15621" width="9.5703125" style="1" bestFit="1" customWidth="1"/>
    <col min="15622" max="15622" width="11.7109375" style="1" customWidth="1"/>
    <col min="15623" max="15623" width="17.7109375" style="1" customWidth="1"/>
    <col min="15624" max="15624" width="0" style="1" hidden="1" customWidth="1"/>
    <col min="15625" max="15626" width="18.42578125" style="1" customWidth="1"/>
    <col min="15627" max="15865" width="9.140625" style="1"/>
    <col min="15866" max="15866" width="6.28515625" style="1" customWidth="1"/>
    <col min="15867" max="15867" width="38.5703125" style="1" customWidth="1"/>
    <col min="15868" max="15868" width="11.7109375" style="1" customWidth="1"/>
    <col min="15869" max="15869" width="9.42578125" style="1" customWidth="1"/>
    <col min="15870" max="15870" width="0" style="1" hidden="1" customWidth="1"/>
    <col min="15871" max="15871" width="9.140625" style="1"/>
    <col min="15872" max="15872" width="0" style="1" hidden="1" customWidth="1"/>
    <col min="15873" max="15873" width="10.42578125" style="1" customWidth="1"/>
    <col min="15874" max="15874" width="8.7109375" style="1" customWidth="1"/>
    <col min="15875" max="15875" width="14.7109375" style="1" bestFit="1" customWidth="1"/>
    <col min="15876" max="15876" width="9.42578125" style="1" customWidth="1"/>
    <col min="15877" max="15877" width="9.5703125" style="1" bestFit="1" customWidth="1"/>
    <col min="15878" max="15878" width="11.7109375" style="1" customWidth="1"/>
    <col min="15879" max="15879" width="17.7109375" style="1" customWidth="1"/>
    <col min="15880" max="15880" width="0" style="1" hidden="1" customWidth="1"/>
    <col min="15881" max="15882" width="18.42578125" style="1" customWidth="1"/>
    <col min="15883" max="16121" width="9.140625" style="1"/>
    <col min="16122" max="16122" width="6.28515625" style="1" customWidth="1"/>
    <col min="16123" max="16123" width="38.5703125" style="1" customWidth="1"/>
    <col min="16124" max="16124" width="11.7109375" style="1" customWidth="1"/>
    <col min="16125" max="16125" width="9.42578125" style="1" customWidth="1"/>
    <col min="16126" max="16126" width="0" style="1" hidden="1" customWidth="1"/>
    <col min="16127" max="16127" width="9.140625" style="1"/>
    <col min="16128" max="16128" width="0" style="1" hidden="1" customWidth="1"/>
    <col min="16129" max="16129" width="10.42578125" style="1" customWidth="1"/>
    <col min="16130" max="16130" width="8.7109375" style="1" customWidth="1"/>
    <col min="16131" max="16131" width="14.7109375" style="1" bestFit="1" customWidth="1"/>
    <col min="16132" max="16132" width="9.42578125" style="1" customWidth="1"/>
    <col min="16133" max="16133" width="9.5703125" style="1" bestFit="1" customWidth="1"/>
    <col min="16134" max="16134" width="11.7109375" style="1" customWidth="1"/>
    <col min="16135" max="16135" width="17.7109375" style="1" customWidth="1"/>
    <col min="16136" max="16136" width="0" style="1" hidden="1" customWidth="1"/>
    <col min="16137" max="16138" width="18.42578125" style="1" customWidth="1"/>
    <col min="16139" max="16384" width="9.140625" style="1"/>
  </cols>
  <sheetData>
    <row r="2" spans="1:11" ht="18.75" customHeight="1" x14ac:dyDescent="0.3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12.75" customHeight="1" x14ac:dyDescent="0.3">
      <c r="B3" s="29" t="s">
        <v>1</v>
      </c>
      <c r="C3" s="29"/>
      <c r="D3" s="29"/>
      <c r="E3" s="29"/>
      <c r="F3" s="29"/>
      <c r="G3" s="29"/>
      <c r="H3" s="29"/>
      <c r="I3" s="29"/>
      <c r="J3" s="29"/>
      <c r="K3" s="29"/>
    </row>
    <row r="4" spans="1:11" ht="12.75" customHeigh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12.75" customHeight="1" x14ac:dyDescent="0.3"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x14ac:dyDescent="0.3">
      <c r="B6" s="2"/>
      <c r="C6" s="2"/>
      <c r="D6" s="2"/>
      <c r="E6" s="2"/>
      <c r="F6" s="2"/>
      <c r="G6" s="2"/>
      <c r="H6" s="2"/>
      <c r="I6" s="3"/>
      <c r="J6" s="3"/>
    </row>
    <row r="7" spans="1:11" ht="187.5" x14ac:dyDescent="0.3">
      <c r="A7" s="4" t="s">
        <v>2</v>
      </c>
      <c r="B7" s="5" t="s">
        <v>3</v>
      </c>
      <c r="C7" s="4" t="s">
        <v>4</v>
      </c>
      <c r="D7" s="4" t="s">
        <v>53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54</v>
      </c>
      <c r="K7" s="4" t="s">
        <v>61</v>
      </c>
    </row>
    <row r="8" spans="1:11" x14ac:dyDescent="0.3">
      <c r="A8" s="4">
        <v>1</v>
      </c>
      <c r="B8" s="4">
        <v>2</v>
      </c>
      <c r="C8" s="4">
        <v>3</v>
      </c>
      <c r="D8" s="4">
        <v>3</v>
      </c>
      <c r="E8" s="6">
        <v>5</v>
      </c>
      <c r="F8" s="6" t="s">
        <v>10</v>
      </c>
      <c r="G8" s="6">
        <v>7</v>
      </c>
      <c r="H8" s="7">
        <v>8</v>
      </c>
      <c r="I8" s="6" t="s">
        <v>11</v>
      </c>
      <c r="J8" s="7">
        <v>4</v>
      </c>
      <c r="K8" s="7" t="s">
        <v>55</v>
      </c>
    </row>
    <row r="9" spans="1:11" x14ac:dyDescent="0.3">
      <c r="A9" s="8"/>
      <c r="B9" s="9" t="s">
        <v>12</v>
      </c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3">
      <c r="A10" s="22">
        <v>1</v>
      </c>
      <c r="B10" s="11" t="s">
        <v>13</v>
      </c>
      <c r="C10" s="12">
        <v>9496</v>
      </c>
      <c r="D10" s="23">
        <v>19323.900000000001</v>
      </c>
      <c r="E10" s="23">
        <v>13830</v>
      </c>
      <c r="F10" s="23">
        <f>D10-E10</f>
        <v>5493.9000000000015</v>
      </c>
      <c r="G10" s="24">
        <v>30</v>
      </c>
      <c r="H10" s="24">
        <v>96</v>
      </c>
      <c r="I10" s="25">
        <f>ROUND(C10*G10*H10/1000,1)</f>
        <v>27348.5</v>
      </c>
      <c r="J10" s="25">
        <f>ROUND(I10-F10,1)</f>
        <v>21854.6</v>
      </c>
      <c r="K10" s="25">
        <f>D10+J10</f>
        <v>41178.5</v>
      </c>
    </row>
    <row r="11" spans="1:11" x14ac:dyDescent="0.3">
      <c r="A11" s="22">
        <v>2</v>
      </c>
      <c r="B11" s="11" t="s">
        <v>14</v>
      </c>
      <c r="C11" s="12">
        <v>6118</v>
      </c>
      <c r="D11" s="23">
        <v>14547.2</v>
      </c>
      <c r="E11" s="23">
        <v>8400.9</v>
      </c>
      <c r="F11" s="23">
        <f t="shared" ref="F11:F52" si="0">D11-E11</f>
        <v>6146.3000000000011</v>
      </c>
      <c r="G11" s="24">
        <v>30</v>
      </c>
      <c r="H11" s="24">
        <v>96</v>
      </c>
      <c r="I11" s="25">
        <f t="shared" ref="I11:I52" si="1">ROUND(C11*G11*H11/1000,1)</f>
        <v>17619.8</v>
      </c>
      <c r="J11" s="25">
        <f t="shared" ref="J11:J19" si="2">ROUND(I11-F11,1)</f>
        <v>11473.5</v>
      </c>
      <c r="K11" s="25">
        <f t="shared" ref="K11:K19" si="3">D11+J11</f>
        <v>26020.7</v>
      </c>
    </row>
    <row r="12" spans="1:11" x14ac:dyDescent="0.3">
      <c r="A12" s="22">
        <v>3</v>
      </c>
      <c r="B12" s="11" t="s">
        <v>15</v>
      </c>
      <c r="C12" s="12">
        <v>1986</v>
      </c>
      <c r="D12" s="23">
        <v>3803.6</v>
      </c>
      <c r="E12" s="23">
        <v>2175</v>
      </c>
      <c r="F12" s="23">
        <f t="shared" si="0"/>
        <v>1628.6</v>
      </c>
      <c r="G12" s="24">
        <v>30</v>
      </c>
      <c r="H12" s="24">
        <v>96</v>
      </c>
      <c r="I12" s="25">
        <f t="shared" si="1"/>
        <v>5719.7</v>
      </c>
      <c r="J12" s="25">
        <f t="shared" si="2"/>
        <v>4091.1</v>
      </c>
      <c r="K12" s="25">
        <f t="shared" si="3"/>
        <v>7894.7</v>
      </c>
    </row>
    <row r="13" spans="1:11" x14ac:dyDescent="0.3">
      <c r="A13" s="22">
        <v>4</v>
      </c>
      <c r="B13" s="11" t="s">
        <v>57</v>
      </c>
      <c r="C13" s="12">
        <v>19421</v>
      </c>
      <c r="D13" s="23">
        <v>42662.5</v>
      </c>
      <c r="E13" s="23">
        <v>34274.9</v>
      </c>
      <c r="F13" s="23">
        <f t="shared" si="0"/>
        <v>8387.5999999999985</v>
      </c>
      <c r="G13" s="24">
        <v>30</v>
      </c>
      <c r="H13" s="24">
        <v>96</v>
      </c>
      <c r="I13" s="25">
        <f t="shared" si="1"/>
        <v>55932.5</v>
      </c>
      <c r="J13" s="25">
        <f t="shared" si="2"/>
        <v>47544.9</v>
      </c>
      <c r="K13" s="25">
        <f t="shared" si="3"/>
        <v>90207.4</v>
      </c>
    </row>
    <row r="14" spans="1:11" x14ac:dyDescent="0.3">
      <c r="A14" s="22">
        <v>5</v>
      </c>
      <c r="B14" s="11" t="s">
        <v>16</v>
      </c>
      <c r="C14" s="12">
        <v>1378</v>
      </c>
      <c r="D14" s="23">
        <v>3463.9</v>
      </c>
      <c r="E14" s="23">
        <v>1947.7</v>
      </c>
      <c r="F14" s="23">
        <f t="shared" si="0"/>
        <v>1516.2</v>
      </c>
      <c r="G14" s="24">
        <v>30</v>
      </c>
      <c r="H14" s="24">
        <v>96</v>
      </c>
      <c r="I14" s="25">
        <f t="shared" si="1"/>
        <v>3968.6</v>
      </c>
      <c r="J14" s="25">
        <f t="shared" si="2"/>
        <v>2452.4</v>
      </c>
      <c r="K14" s="25">
        <f t="shared" si="3"/>
        <v>5916.3</v>
      </c>
    </row>
    <row r="15" spans="1:11" x14ac:dyDescent="0.3">
      <c r="A15" s="22">
        <v>6</v>
      </c>
      <c r="B15" s="11" t="s">
        <v>17</v>
      </c>
      <c r="C15" s="12">
        <v>1193</v>
      </c>
      <c r="D15" s="23">
        <v>2181.8000000000002</v>
      </c>
      <c r="E15" s="23">
        <v>1891.6</v>
      </c>
      <c r="F15" s="23">
        <f t="shared" si="0"/>
        <v>290.20000000000027</v>
      </c>
      <c r="G15" s="24">
        <v>30</v>
      </c>
      <c r="H15" s="24">
        <v>96</v>
      </c>
      <c r="I15" s="25">
        <f t="shared" si="1"/>
        <v>3435.8</v>
      </c>
      <c r="J15" s="25">
        <f t="shared" si="2"/>
        <v>3145.6</v>
      </c>
      <c r="K15" s="25">
        <f t="shared" si="3"/>
        <v>5327.4</v>
      </c>
    </row>
    <row r="16" spans="1:11" x14ac:dyDescent="0.3">
      <c r="A16" s="22">
        <v>7</v>
      </c>
      <c r="B16" s="11" t="s">
        <v>18</v>
      </c>
      <c r="C16" s="12">
        <v>2581</v>
      </c>
      <c r="D16" s="23">
        <v>5508</v>
      </c>
      <c r="E16" s="23">
        <v>3946</v>
      </c>
      <c r="F16" s="23">
        <f t="shared" si="0"/>
        <v>1562</v>
      </c>
      <c r="G16" s="24">
        <v>30</v>
      </c>
      <c r="H16" s="24">
        <v>96</v>
      </c>
      <c r="I16" s="25">
        <f t="shared" si="1"/>
        <v>7433.3</v>
      </c>
      <c r="J16" s="25">
        <f t="shared" si="2"/>
        <v>5871.3</v>
      </c>
      <c r="K16" s="25">
        <f t="shared" si="3"/>
        <v>11379.3</v>
      </c>
    </row>
    <row r="17" spans="1:11" x14ac:dyDescent="0.3">
      <c r="A17" s="22">
        <v>8</v>
      </c>
      <c r="B17" s="11" t="s">
        <v>56</v>
      </c>
      <c r="C17" s="12">
        <v>3400</v>
      </c>
      <c r="D17" s="23">
        <v>8050.9</v>
      </c>
      <c r="E17" s="23">
        <v>5082</v>
      </c>
      <c r="F17" s="23">
        <f t="shared" si="0"/>
        <v>2968.8999999999996</v>
      </c>
      <c r="G17" s="24">
        <v>30</v>
      </c>
      <c r="H17" s="24">
        <v>96</v>
      </c>
      <c r="I17" s="25">
        <f t="shared" si="1"/>
        <v>9792</v>
      </c>
      <c r="J17" s="25">
        <f t="shared" si="2"/>
        <v>6823.1</v>
      </c>
      <c r="K17" s="25">
        <f t="shared" si="3"/>
        <v>14874</v>
      </c>
    </row>
    <row r="18" spans="1:11" x14ac:dyDescent="0.3">
      <c r="A18" s="22">
        <v>9</v>
      </c>
      <c r="B18" s="11" t="s">
        <v>19</v>
      </c>
      <c r="C18" s="12">
        <v>2699</v>
      </c>
      <c r="D18" s="23">
        <v>6462.7</v>
      </c>
      <c r="E18" s="23">
        <v>3023</v>
      </c>
      <c r="F18" s="23">
        <f t="shared" si="0"/>
        <v>3439.7</v>
      </c>
      <c r="G18" s="24">
        <v>30</v>
      </c>
      <c r="H18" s="24">
        <v>96</v>
      </c>
      <c r="I18" s="25">
        <f t="shared" si="1"/>
        <v>7773.1</v>
      </c>
      <c r="J18" s="25">
        <f t="shared" si="2"/>
        <v>4333.3999999999996</v>
      </c>
      <c r="K18" s="25">
        <f t="shared" si="3"/>
        <v>10796.099999999999</v>
      </c>
    </row>
    <row r="19" spans="1:11" x14ac:dyDescent="0.3">
      <c r="A19" s="22">
        <v>10</v>
      </c>
      <c r="B19" s="11" t="s">
        <v>20</v>
      </c>
      <c r="C19" s="12">
        <v>2775</v>
      </c>
      <c r="D19" s="23">
        <v>5783.4</v>
      </c>
      <c r="E19" s="23">
        <v>4122</v>
      </c>
      <c r="F19" s="23">
        <f t="shared" si="0"/>
        <v>1661.3999999999996</v>
      </c>
      <c r="G19" s="24">
        <v>30</v>
      </c>
      <c r="H19" s="24">
        <v>96</v>
      </c>
      <c r="I19" s="25">
        <f t="shared" si="1"/>
        <v>7992</v>
      </c>
      <c r="J19" s="25">
        <f t="shared" si="2"/>
        <v>6330.6</v>
      </c>
      <c r="K19" s="25">
        <f t="shared" si="3"/>
        <v>12114</v>
      </c>
    </row>
    <row r="20" spans="1:11" x14ac:dyDescent="0.3">
      <c r="A20" s="22"/>
      <c r="B20" s="14" t="s">
        <v>21</v>
      </c>
      <c r="C20" s="13"/>
      <c r="D20" s="23"/>
      <c r="E20" s="23"/>
      <c r="F20" s="23"/>
      <c r="G20" s="23"/>
      <c r="H20" s="23"/>
      <c r="I20" s="23"/>
      <c r="J20" s="23"/>
      <c r="K20" s="23"/>
    </row>
    <row r="21" spans="1:11" x14ac:dyDescent="0.3">
      <c r="A21" s="22">
        <v>11</v>
      </c>
      <c r="B21" s="11" t="s">
        <v>22</v>
      </c>
      <c r="C21" s="12">
        <v>1863</v>
      </c>
      <c r="D21" s="23">
        <v>4388</v>
      </c>
      <c r="E21" s="23">
        <v>2542</v>
      </c>
      <c r="F21" s="23">
        <f t="shared" si="0"/>
        <v>1846</v>
      </c>
      <c r="G21" s="24">
        <v>30</v>
      </c>
      <c r="H21" s="24">
        <v>96</v>
      </c>
      <c r="I21" s="25">
        <f t="shared" si="1"/>
        <v>5365.4</v>
      </c>
      <c r="J21" s="25">
        <f t="shared" ref="J21:J52" si="4">ROUND(I21-F21,1)</f>
        <v>3519.4</v>
      </c>
      <c r="K21" s="25">
        <f t="shared" ref="K21:K52" si="5">D21+J21</f>
        <v>7907.4</v>
      </c>
    </row>
    <row r="22" spans="1:11" x14ac:dyDescent="0.3">
      <c r="A22" s="22">
        <v>12</v>
      </c>
      <c r="B22" s="11" t="s">
        <v>23</v>
      </c>
      <c r="C22" s="12">
        <v>958</v>
      </c>
      <c r="D22" s="23">
        <v>2160.4</v>
      </c>
      <c r="E22" s="23">
        <v>1000</v>
      </c>
      <c r="F22" s="23">
        <f t="shared" si="0"/>
        <v>1160.4000000000001</v>
      </c>
      <c r="G22" s="24">
        <v>30</v>
      </c>
      <c r="H22" s="24">
        <v>96</v>
      </c>
      <c r="I22" s="25">
        <f t="shared" si="1"/>
        <v>2759</v>
      </c>
      <c r="J22" s="25">
        <f t="shared" si="4"/>
        <v>1598.6</v>
      </c>
      <c r="K22" s="25">
        <f t="shared" si="5"/>
        <v>3759</v>
      </c>
    </row>
    <row r="23" spans="1:11" x14ac:dyDescent="0.3">
      <c r="A23" s="22">
        <v>13</v>
      </c>
      <c r="B23" s="11" t="s">
        <v>24</v>
      </c>
      <c r="C23" s="12">
        <v>1273</v>
      </c>
      <c r="D23" s="23">
        <v>2882.5</v>
      </c>
      <c r="E23" s="23">
        <v>1658.9</v>
      </c>
      <c r="F23" s="23">
        <f t="shared" si="0"/>
        <v>1223.5999999999999</v>
      </c>
      <c r="G23" s="24">
        <v>30</v>
      </c>
      <c r="H23" s="24">
        <v>96</v>
      </c>
      <c r="I23" s="25">
        <f t="shared" si="1"/>
        <v>3666.2</v>
      </c>
      <c r="J23" s="25">
        <f t="shared" si="4"/>
        <v>2442.6</v>
      </c>
      <c r="K23" s="25">
        <f t="shared" si="5"/>
        <v>5325.1</v>
      </c>
    </row>
    <row r="24" spans="1:11" x14ac:dyDescent="0.3">
      <c r="A24" s="22">
        <v>14</v>
      </c>
      <c r="B24" s="11" t="s">
        <v>25</v>
      </c>
      <c r="C24" s="12">
        <v>580</v>
      </c>
      <c r="D24" s="23">
        <v>1242.4000000000001</v>
      </c>
      <c r="E24" s="23">
        <v>997.2</v>
      </c>
      <c r="F24" s="23">
        <f t="shared" si="0"/>
        <v>245.20000000000005</v>
      </c>
      <c r="G24" s="24">
        <v>30</v>
      </c>
      <c r="H24" s="24">
        <v>96</v>
      </c>
      <c r="I24" s="25">
        <f t="shared" si="1"/>
        <v>1670.4</v>
      </c>
      <c r="J24" s="25">
        <f t="shared" si="4"/>
        <v>1425.2</v>
      </c>
      <c r="K24" s="25">
        <f t="shared" si="5"/>
        <v>2667.6000000000004</v>
      </c>
    </row>
    <row r="25" spans="1:11" x14ac:dyDescent="0.3">
      <c r="A25" s="22">
        <v>15</v>
      </c>
      <c r="B25" s="11" t="s">
        <v>58</v>
      </c>
      <c r="C25" s="12">
        <v>2804</v>
      </c>
      <c r="D25" s="23">
        <v>6052.7</v>
      </c>
      <c r="E25" s="23">
        <v>3000</v>
      </c>
      <c r="F25" s="23">
        <f t="shared" si="0"/>
        <v>3052.7</v>
      </c>
      <c r="G25" s="24">
        <v>30</v>
      </c>
      <c r="H25" s="24">
        <v>96</v>
      </c>
      <c r="I25" s="25">
        <f t="shared" si="1"/>
        <v>8075.5</v>
      </c>
      <c r="J25" s="25">
        <f t="shared" si="4"/>
        <v>5022.8</v>
      </c>
      <c r="K25" s="25">
        <f t="shared" si="5"/>
        <v>11075.5</v>
      </c>
    </row>
    <row r="26" spans="1:11" x14ac:dyDescent="0.3">
      <c r="A26" s="22">
        <v>16</v>
      </c>
      <c r="B26" s="11" t="s">
        <v>26</v>
      </c>
      <c r="C26" s="12">
        <v>2620</v>
      </c>
      <c r="D26" s="23">
        <v>6022.1</v>
      </c>
      <c r="E26" s="23">
        <v>3760.5</v>
      </c>
      <c r="F26" s="23">
        <f t="shared" si="0"/>
        <v>2261.6000000000004</v>
      </c>
      <c r="G26" s="24">
        <v>30</v>
      </c>
      <c r="H26" s="24">
        <v>96</v>
      </c>
      <c r="I26" s="25">
        <f t="shared" si="1"/>
        <v>7545.6</v>
      </c>
      <c r="J26" s="25">
        <f t="shared" si="4"/>
        <v>5284</v>
      </c>
      <c r="K26" s="25">
        <f t="shared" si="5"/>
        <v>11306.1</v>
      </c>
    </row>
    <row r="27" spans="1:11" x14ac:dyDescent="0.3">
      <c r="A27" s="22">
        <v>17</v>
      </c>
      <c r="B27" s="11" t="s">
        <v>27</v>
      </c>
      <c r="C27" s="12">
        <v>659</v>
      </c>
      <c r="D27" s="23">
        <v>1554.5</v>
      </c>
      <c r="E27" s="23">
        <v>1019.7</v>
      </c>
      <c r="F27" s="23">
        <f t="shared" si="0"/>
        <v>534.79999999999995</v>
      </c>
      <c r="G27" s="24">
        <v>30</v>
      </c>
      <c r="H27" s="24">
        <v>96</v>
      </c>
      <c r="I27" s="25">
        <f t="shared" si="1"/>
        <v>1897.9</v>
      </c>
      <c r="J27" s="25">
        <f t="shared" si="4"/>
        <v>1363.1</v>
      </c>
      <c r="K27" s="25">
        <f t="shared" si="5"/>
        <v>2917.6</v>
      </c>
    </row>
    <row r="28" spans="1:11" x14ac:dyDescent="0.3">
      <c r="A28" s="22">
        <v>18</v>
      </c>
      <c r="B28" s="11" t="s">
        <v>28</v>
      </c>
      <c r="C28" s="12">
        <v>2788</v>
      </c>
      <c r="D28" s="23">
        <v>6269.9</v>
      </c>
      <c r="E28" s="23">
        <v>4878</v>
      </c>
      <c r="F28" s="23">
        <f t="shared" si="0"/>
        <v>1391.8999999999996</v>
      </c>
      <c r="G28" s="24">
        <v>30</v>
      </c>
      <c r="H28" s="24">
        <v>96</v>
      </c>
      <c r="I28" s="25">
        <f t="shared" si="1"/>
        <v>8029.4</v>
      </c>
      <c r="J28" s="25">
        <f t="shared" si="4"/>
        <v>6637.5</v>
      </c>
      <c r="K28" s="25">
        <f t="shared" si="5"/>
        <v>12907.4</v>
      </c>
    </row>
    <row r="29" spans="1:11" x14ac:dyDescent="0.3">
      <c r="A29" s="22">
        <v>19</v>
      </c>
      <c r="B29" s="11" t="s">
        <v>29</v>
      </c>
      <c r="C29" s="12">
        <v>1110</v>
      </c>
      <c r="D29" s="23">
        <v>2481.6999999999998</v>
      </c>
      <c r="E29" s="23">
        <v>1384.3</v>
      </c>
      <c r="F29" s="23">
        <f t="shared" si="0"/>
        <v>1097.3999999999999</v>
      </c>
      <c r="G29" s="24">
        <v>30</v>
      </c>
      <c r="H29" s="24">
        <v>96</v>
      </c>
      <c r="I29" s="25">
        <f t="shared" si="1"/>
        <v>3196.8</v>
      </c>
      <c r="J29" s="25">
        <f t="shared" si="4"/>
        <v>2099.4</v>
      </c>
      <c r="K29" s="25">
        <f t="shared" si="5"/>
        <v>4581.1000000000004</v>
      </c>
    </row>
    <row r="30" spans="1:11" x14ac:dyDescent="0.3">
      <c r="A30" s="22">
        <v>20</v>
      </c>
      <c r="B30" s="11" t="s">
        <v>30</v>
      </c>
      <c r="C30" s="12">
        <v>4087</v>
      </c>
      <c r="D30" s="23">
        <v>9596.2000000000007</v>
      </c>
      <c r="E30" s="23">
        <v>6743.5</v>
      </c>
      <c r="F30" s="23">
        <f t="shared" si="0"/>
        <v>2852.7000000000007</v>
      </c>
      <c r="G30" s="24">
        <v>30</v>
      </c>
      <c r="H30" s="24">
        <v>96</v>
      </c>
      <c r="I30" s="25">
        <f t="shared" si="1"/>
        <v>11770.6</v>
      </c>
      <c r="J30" s="25">
        <f t="shared" si="4"/>
        <v>8917.9</v>
      </c>
      <c r="K30" s="25">
        <f t="shared" si="5"/>
        <v>18514.099999999999</v>
      </c>
    </row>
    <row r="31" spans="1:11" ht="31.5" x14ac:dyDescent="0.3">
      <c r="A31" s="22">
        <v>21</v>
      </c>
      <c r="B31" s="11" t="s">
        <v>31</v>
      </c>
      <c r="C31" s="12">
        <v>634</v>
      </c>
      <c r="D31" s="23">
        <v>1398.4</v>
      </c>
      <c r="E31" s="23">
        <v>1001.9</v>
      </c>
      <c r="F31" s="23">
        <f t="shared" si="0"/>
        <v>396.50000000000011</v>
      </c>
      <c r="G31" s="24">
        <v>30</v>
      </c>
      <c r="H31" s="24">
        <v>96</v>
      </c>
      <c r="I31" s="25">
        <f t="shared" si="1"/>
        <v>1825.9</v>
      </c>
      <c r="J31" s="25">
        <f t="shared" si="4"/>
        <v>1429.4</v>
      </c>
      <c r="K31" s="25">
        <f t="shared" si="5"/>
        <v>2827.8</v>
      </c>
    </row>
    <row r="32" spans="1:11" x14ac:dyDescent="0.3">
      <c r="A32" s="22">
        <v>22</v>
      </c>
      <c r="B32" s="11" t="s">
        <v>32</v>
      </c>
      <c r="C32" s="12">
        <v>195</v>
      </c>
      <c r="D32" s="23">
        <v>428.4</v>
      </c>
      <c r="E32" s="23">
        <v>312.8</v>
      </c>
      <c r="F32" s="23">
        <f t="shared" si="0"/>
        <v>115.59999999999997</v>
      </c>
      <c r="G32" s="24">
        <v>30</v>
      </c>
      <c r="H32" s="24">
        <v>96</v>
      </c>
      <c r="I32" s="25">
        <f t="shared" si="1"/>
        <v>561.6</v>
      </c>
      <c r="J32" s="25">
        <f t="shared" si="4"/>
        <v>446</v>
      </c>
      <c r="K32" s="25">
        <f t="shared" si="5"/>
        <v>874.4</v>
      </c>
    </row>
    <row r="33" spans="1:11" x14ac:dyDescent="0.3">
      <c r="A33" s="22">
        <v>23</v>
      </c>
      <c r="B33" s="11" t="s">
        <v>33</v>
      </c>
      <c r="C33" s="12">
        <v>1818</v>
      </c>
      <c r="D33" s="23">
        <v>4079</v>
      </c>
      <c r="E33" s="23">
        <v>2700</v>
      </c>
      <c r="F33" s="23">
        <f t="shared" si="0"/>
        <v>1379</v>
      </c>
      <c r="G33" s="24">
        <v>30</v>
      </c>
      <c r="H33" s="24">
        <v>96</v>
      </c>
      <c r="I33" s="25">
        <f t="shared" si="1"/>
        <v>5235.8</v>
      </c>
      <c r="J33" s="25">
        <f t="shared" si="4"/>
        <v>3856.8</v>
      </c>
      <c r="K33" s="25">
        <f t="shared" si="5"/>
        <v>7935.8</v>
      </c>
    </row>
    <row r="34" spans="1:11" x14ac:dyDescent="0.3">
      <c r="A34" s="22">
        <v>24</v>
      </c>
      <c r="B34" s="11" t="s">
        <v>34</v>
      </c>
      <c r="C34" s="12">
        <v>924</v>
      </c>
      <c r="D34" s="23">
        <v>2206.3000000000002</v>
      </c>
      <c r="E34" s="23">
        <v>1684.9</v>
      </c>
      <c r="F34" s="23">
        <f t="shared" si="0"/>
        <v>521.40000000000009</v>
      </c>
      <c r="G34" s="24">
        <v>30</v>
      </c>
      <c r="H34" s="24">
        <v>96</v>
      </c>
      <c r="I34" s="25">
        <f t="shared" si="1"/>
        <v>2661.1</v>
      </c>
      <c r="J34" s="25">
        <f t="shared" si="4"/>
        <v>2139.6999999999998</v>
      </c>
      <c r="K34" s="25">
        <f t="shared" si="5"/>
        <v>4346</v>
      </c>
    </row>
    <row r="35" spans="1:11" x14ac:dyDescent="0.3">
      <c r="A35" s="22">
        <v>25</v>
      </c>
      <c r="B35" s="11" t="s">
        <v>35</v>
      </c>
      <c r="C35" s="12">
        <v>3030</v>
      </c>
      <c r="D35" s="23">
        <v>7090</v>
      </c>
      <c r="E35" s="23">
        <v>4320</v>
      </c>
      <c r="F35" s="23">
        <f t="shared" si="0"/>
        <v>2770</v>
      </c>
      <c r="G35" s="24">
        <v>30</v>
      </c>
      <c r="H35" s="24">
        <v>96</v>
      </c>
      <c r="I35" s="25">
        <f t="shared" si="1"/>
        <v>8726.4</v>
      </c>
      <c r="J35" s="25">
        <f t="shared" si="4"/>
        <v>5956.4</v>
      </c>
      <c r="K35" s="25">
        <f t="shared" si="5"/>
        <v>13046.4</v>
      </c>
    </row>
    <row r="36" spans="1:11" x14ac:dyDescent="0.3">
      <c r="A36" s="22">
        <v>26</v>
      </c>
      <c r="B36" s="11" t="s">
        <v>36</v>
      </c>
      <c r="C36" s="12">
        <v>277</v>
      </c>
      <c r="D36" s="23">
        <v>673.2</v>
      </c>
      <c r="E36" s="23">
        <v>265</v>
      </c>
      <c r="F36" s="23">
        <f t="shared" si="0"/>
        <v>408.20000000000005</v>
      </c>
      <c r="G36" s="24">
        <v>30</v>
      </c>
      <c r="H36" s="24">
        <v>96</v>
      </c>
      <c r="I36" s="25">
        <f t="shared" si="1"/>
        <v>797.8</v>
      </c>
      <c r="J36" s="25">
        <f t="shared" si="4"/>
        <v>389.6</v>
      </c>
      <c r="K36" s="25">
        <f t="shared" si="5"/>
        <v>1062.8000000000002</v>
      </c>
    </row>
    <row r="37" spans="1:11" x14ac:dyDescent="0.3">
      <c r="A37" s="22">
        <v>27</v>
      </c>
      <c r="B37" s="11" t="s">
        <v>37</v>
      </c>
      <c r="C37" s="12">
        <v>2425</v>
      </c>
      <c r="D37" s="23">
        <v>5407</v>
      </c>
      <c r="E37" s="23">
        <v>2914.6</v>
      </c>
      <c r="F37" s="23">
        <f t="shared" si="0"/>
        <v>2492.4</v>
      </c>
      <c r="G37" s="24">
        <v>30</v>
      </c>
      <c r="H37" s="24">
        <v>96</v>
      </c>
      <c r="I37" s="25">
        <f t="shared" si="1"/>
        <v>6984</v>
      </c>
      <c r="J37" s="25">
        <f t="shared" si="4"/>
        <v>4491.6000000000004</v>
      </c>
      <c r="K37" s="25">
        <f t="shared" si="5"/>
        <v>9898.6</v>
      </c>
    </row>
    <row r="38" spans="1:11" x14ac:dyDescent="0.3">
      <c r="A38" s="22">
        <v>28</v>
      </c>
      <c r="B38" s="11" t="s">
        <v>38</v>
      </c>
      <c r="C38" s="12">
        <v>5679</v>
      </c>
      <c r="D38" s="23">
        <v>10211.200000000001</v>
      </c>
      <c r="E38" s="23">
        <v>6661.4</v>
      </c>
      <c r="F38" s="23">
        <f t="shared" si="0"/>
        <v>3549.8000000000011</v>
      </c>
      <c r="G38" s="24">
        <v>30</v>
      </c>
      <c r="H38" s="24">
        <v>96</v>
      </c>
      <c r="I38" s="25">
        <f t="shared" si="1"/>
        <v>16355.5</v>
      </c>
      <c r="J38" s="25">
        <f t="shared" si="4"/>
        <v>12805.7</v>
      </c>
      <c r="K38" s="25">
        <f t="shared" si="5"/>
        <v>23016.9</v>
      </c>
    </row>
    <row r="39" spans="1:11" x14ac:dyDescent="0.3">
      <c r="A39" s="22">
        <v>29</v>
      </c>
      <c r="B39" s="11" t="s">
        <v>39</v>
      </c>
      <c r="C39" s="12">
        <v>1784</v>
      </c>
      <c r="D39" s="23">
        <v>4112.6000000000004</v>
      </c>
      <c r="E39" s="23">
        <v>2197</v>
      </c>
      <c r="F39" s="23">
        <f t="shared" si="0"/>
        <v>1915.6000000000004</v>
      </c>
      <c r="G39" s="24">
        <v>30</v>
      </c>
      <c r="H39" s="24">
        <v>96</v>
      </c>
      <c r="I39" s="25">
        <f t="shared" si="1"/>
        <v>5137.8999999999996</v>
      </c>
      <c r="J39" s="25">
        <f t="shared" si="4"/>
        <v>3222.3</v>
      </c>
      <c r="K39" s="25">
        <f t="shared" si="5"/>
        <v>7334.9000000000005</v>
      </c>
    </row>
    <row r="40" spans="1:11" x14ac:dyDescent="0.3">
      <c r="A40" s="22">
        <v>30</v>
      </c>
      <c r="B40" s="11" t="s">
        <v>40</v>
      </c>
      <c r="C40" s="12">
        <v>918</v>
      </c>
      <c r="D40" s="23">
        <v>2117.5</v>
      </c>
      <c r="E40" s="23">
        <v>1621.8</v>
      </c>
      <c r="F40" s="23">
        <f t="shared" si="0"/>
        <v>495.70000000000005</v>
      </c>
      <c r="G40" s="24">
        <v>30</v>
      </c>
      <c r="H40" s="24">
        <v>96</v>
      </c>
      <c r="I40" s="25">
        <f t="shared" si="1"/>
        <v>2643.8</v>
      </c>
      <c r="J40" s="25">
        <f t="shared" si="4"/>
        <v>2148.1</v>
      </c>
      <c r="K40" s="25">
        <f t="shared" si="5"/>
        <v>4265.6000000000004</v>
      </c>
    </row>
    <row r="41" spans="1:11" ht="17.25" customHeight="1" x14ac:dyDescent="0.3">
      <c r="A41" s="22">
        <v>31</v>
      </c>
      <c r="B41" s="11" t="s">
        <v>59</v>
      </c>
      <c r="C41" s="12">
        <v>2256</v>
      </c>
      <c r="D41" s="23">
        <v>5789.5</v>
      </c>
      <c r="E41" s="23">
        <v>3095.7</v>
      </c>
      <c r="F41" s="23">
        <f t="shared" si="0"/>
        <v>2693.8</v>
      </c>
      <c r="G41" s="24">
        <v>30</v>
      </c>
      <c r="H41" s="24">
        <v>96</v>
      </c>
      <c r="I41" s="25">
        <f t="shared" si="1"/>
        <v>6497.3</v>
      </c>
      <c r="J41" s="25">
        <f t="shared" si="4"/>
        <v>3803.5</v>
      </c>
      <c r="K41" s="25">
        <f t="shared" si="5"/>
        <v>9593</v>
      </c>
    </row>
    <row r="42" spans="1:11" x14ac:dyDescent="0.3">
      <c r="A42" s="22">
        <v>32</v>
      </c>
      <c r="B42" s="11" t="s">
        <v>60</v>
      </c>
      <c r="C42" s="12">
        <v>2041</v>
      </c>
      <c r="D42" s="23">
        <v>4507.3999999999996</v>
      </c>
      <c r="E42" s="23">
        <v>3432.6</v>
      </c>
      <c r="F42" s="23">
        <f t="shared" si="0"/>
        <v>1074.7999999999997</v>
      </c>
      <c r="G42" s="24">
        <v>30</v>
      </c>
      <c r="H42" s="24">
        <v>96</v>
      </c>
      <c r="I42" s="25">
        <f t="shared" si="1"/>
        <v>5878.1</v>
      </c>
      <c r="J42" s="25">
        <f t="shared" si="4"/>
        <v>4803.3</v>
      </c>
      <c r="K42" s="25">
        <f t="shared" si="5"/>
        <v>9310.7000000000007</v>
      </c>
    </row>
    <row r="43" spans="1:11" x14ac:dyDescent="0.3">
      <c r="A43" s="22">
        <v>33</v>
      </c>
      <c r="B43" s="11" t="s">
        <v>41</v>
      </c>
      <c r="C43" s="12">
        <v>4892</v>
      </c>
      <c r="D43" s="23">
        <v>10716.1</v>
      </c>
      <c r="E43" s="23">
        <v>7088.1</v>
      </c>
      <c r="F43" s="23">
        <f t="shared" si="0"/>
        <v>3628</v>
      </c>
      <c r="G43" s="24">
        <v>30</v>
      </c>
      <c r="H43" s="24">
        <v>96</v>
      </c>
      <c r="I43" s="25">
        <f t="shared" si="1"/>
        <v>14089</v>
      </c>
      <c r="J43" s="25">
        <f t="shared" si="4"/>
        <v>10461</v>
      </c>
      <c r="K43" s="25">
        <f t="shared" si="5"/>
        <v>21177.1</v>
      </c>
    </row>
    <row r="44" spans="1:11" x14ac:dyDescent="0.3">
      <c r="A44" s="22">
        <v>34</v>
      </c>
      <c r="B44" s="11" t="s">
        <v>42</v>
      </c>
      <c r="C44" s="12">
        <v>2428</v>
      </c>
      <c r="D44" s="23">
        <v>5452.9</v>
      </c>
      <c r="E44" s="23">
        <v>3471</v>
      </c>
      <c r="F44" s="23">
        <f t="shared" si="0"/>
        <v>1981.8999999999996</v>
      </c>
      <c r="G44" s="24">
        <v>30</v>
      </c>
      <c r="H44" s="24">
        <v>96</v>
      </c>
      <c r="I44" s="25">
        <f t="shared" si="1"/>
        <v>6992.6</v>
      </c>
      <c r="J44" s="25">
        <f t="shared" si="4"/>
        <v>5010.7</v>
      </c>
      <c r="K44" s="25">
        <f t="shared" si="5"/>
        <v>10463.599999999999</v>
      </c>
    </row>
    <row r="45" spans="1:11" x14ac:dyDescent="0.3">
      <c r="A45" s="22">
        <v>35</v>
      </c>
      <c r="B45" s="11" t="s">
        <v>43</v>
      </c>
      <c r="C45" s="12">
        <v>1798</v>
      </c>
      <c r="D45" s="23">
        <v>4333</v>
      </c>
      <c r="E45" s="23">
        <v>2650</v>
      </c>
      <c r="F45" s="23">
        <f t="shared" si="0"/>
        <v>1683</v>
      </c>
      <c r="G45" s="24">
        <v>30</v>
      </c>
      <c r="H45" s="24">
        <v>96</v>
      </c>
      <c r="I45" s="25">
        <f t="shared" si="1"/>
        <v>5178.2</v>
      </c>
      <c r="J45" s="25">
        <f t="shared" si="4"/>
        <v>3495.2</v>
      </c>
      <c r="K45" s="25">
        <f t="shared" si="5"/>
        <v>7828.2</v>
      </c>
    </row>
    <row r="46" spans="1:11" x14ac:dyDescent="0.3">
      <c r="A46" s="22">
        <v>36</v>
      </c>
      <c r="B46" s="11" t="s">
        <v>44</v>
      </c>
      <c r="C46" s="12">
        <v>994</v>
      </c>
      <c r="D46" s="23">
        <v>1624.9</v>
      </c>
      <c r="E46" s="23">
        <v>915</v>
      </c>
      <c r="F46" s="23">
        <f t="shared" si="0"/>
        <v>709.90000000000009</v>
      </c>
      <c r="G46" s="24">
        <v>30</v>
      </c>
      <c r="H46" s="24">
        <v>96</v>
      </c>
      <c r="I46" s="25">
        <f t="shared" si="1"/>
        <v>2862.7</v>
      </c>
      <c r="J46" s="25">
        <f t="shared" si="4"/>
        <v>2152.8000000000002</v>
      </c>
      <c r="K46" s="25">
        <f t="shared" si="5"/>
        <v>3777.7000000000003</v>
      </c>
    </row>
    <row r="47" spans="1:11" x14ac:dyDescent="0.3">
      <c r="A47" s="22">
        <v>37</v>
      </c>
      <c r="B47" s="11" t="s">
        <v>45</v>
      </c>
      <c r="C47" s="12">
        <v>1419</v>
      </c>
      <c r="D47" s="23">
        <v>3197.7</v>
      </c>
      <c r="E47" s="23">
        <v>1600</v>
      </c>
      <c r="F47" s="23">
        <f t="shared" si="0"/>
        <v>1597.6999999999998</v>
      </c>
      <c r="G47" s="24">
        <v>30</v>
      </c>
      <c r="H47" s="24">
        <v>96</v>
      </c>
      <c r="I47" s="25">
        <f t="shared" si="1"/>
        <v>4086.7</v>
      </c>
      <c r="J47" s="25">
        <f t="shared" si="4"/>
        <v>2489</v>
      </c>
      <c r="K47" s="25">
        <f t="shared" si="5"/>
        <v>5686.7</v>
      </c>
    </row>
    <row r="48" spans="1:11" ht="31.5" x14ac:dyDescent="0.3">
      <c r="A48" s="22">
        <v>38</v>
      </c>
      <c r="B48" s="11" t="s">
        <v>46</v>
      </c>
      <c r="C48" s="12">
        <v>1635</v>
      </c>
      <c r="D48" s="23">
        <v>3577.1</v>
      </c>
      <c r="E48" s="23">
        <v>2164.3000000000002</v>
      </c>
      <c r="F48" s="23">
        <f t="shared" si="0"/>
        <v>1412.7999999999997</v>
      </c>
      <c r="G48" s="24">
        <v>30</v>
      </c>
      <c r="H48" s="24">
        <v>96</v>
      </c>
      <c r="I48" s="25">
        <f t="shared" si="1"/>
        <v>4708.8</v>
      </c>
      <c r="J48" s="25">
        <f t="shared" si="4"/>
        <v>3296</v>
      </c>
      <c r="K48" s="25">
        <f t="shared" si="5"/>
        <v>6873.1</v>
      </c>
    </row>
    <row r="49" spans="1:11" x14ac:dyDescent="0.3">
      <c r="A49" s="22">
        <v>39</v>
      </c>
      <c r="B49" s="11" t="s">
        <v>47</v>
      </c>
      <c r="C49" s="12">
        <v>2416</v>
      </c>
      <c r="D49" s="23">
        <v>5425.4</v>
      </c>
      <c r="E49" s="23">
        <v>2800</v>
      </c>
      <c r="F49" s="23">
        <f t="shared" si="0"/>
        <v>2625.3999999999996</v>
      </c>
      <c r="G49" s="24">
        <v>30</v>
      </c>
      <c r="H49" s="24">
        <v>96</v>
      </c>
      <c r="I49" s="25">
        <f t="shared" si="1"/>
        <v>6958.1</v>
      </c>
      <c r="J49" s="25">
        <f t="shared" si="4"/>
        <v>4332.7</v>
      </c>
      <c r="K49" s="25">
        <f t="shared" si="5"/>
        <v>9758.0999999999985</v>
      </c>
    </row>
    <row r="50" spans="1:11" x14ac:dyDescent="0.3">
      <c r="A50" s="22">
        <v>40</v>
      </c>
      <c r="B50" s="11" t="s">
        <v>48</v>
      </c>
      <c r="C50" s="12">
        <v>2946</v>
      </c>
      <c r="D50" s="23">
        <v>6735.1</v>
      </c>
      <c r="E50" s="23">
        <v>3927.2</v>
      </c>
      <c r="F50" s="23">
        <f t="shared" si="0"/>
        <v>2807.9000000000005</v>
      </c>
      <c r="G50" s="24">
        <v>30</v>
      </c>
      <c r="H50" s="24">
        <v>96</v>
      </c>
      <c r="I50" s="25">
        <f t="shared" si="1"/>
        <v>8484.5</v>
      </c>
      <c r="J50" s="25">
        <f t="shared" si="4"/>
        <v>5676.6</v>
      </c>
      <c r="K50" s="25">
        <f t="shared" si="5"/>
        <v>12411.7</v>
      </c>
    </row>
    <row r="51" spans="1:11" x14ac:dyDescent="0.3">
      <c r="A51" s="22">
        <v>41</v>
      </c>
      <c r="B51" s="11" t="s">
        <v>49</v>
      </c>
      <c r="C51" s="12">
        <v>2186</v>
      </c>
      <c r="D51" s="23">
        <v>4388</v>
      </c>
      <c r="E51" s="23">
        <v>2743.4</v>
      </c>
      <c r="F51" s="23">
        <f t="shared" si="0"/>
        <v>1644.6</v>
      </c>
      <c r="G51" s="24">
        <v>30</v>
      </c>
      <c r="H51" s="24">
        <v>96</v>
      </c>
      <c r="I51" s="25">
        <f t="shared" si="1"/>
        <v>6295.7</v>
      </c>
      <c r="J51" s="25">
        <f t="shared" si="4"/>
        <v>4651.1000000000004</v>
      </c>
      <c r="K51" s="25">
        <f t="shared" si="5"/>
        <v>9039.1</v>
      </c>
    </row>
    <row r="52" spans="1:11" x14ac:dyDescent="0.3">
      <c r="A52" s="22">
        <v>42</v>
      </c>
      <c r="B52" s="11" t="s">
        <v>50</v>
      </c>
      <c r="C52" s="15">
        <v>3057</v>
      </c>
      <c r="D52" s="23">
        <v>7292</v>
      </c>
      <c r="E52" s="23">
        <v>4227.5</v>
      </c>
      <c r="F52" s="23">
        <f t="shared" si="0"/>
        <v>3064.5</v>
      </c>
      <c r="G52" s="24">
        <v>30</v>
      </c>
      <c r="H52" s="24">
        <v>96</v>
      </c>
      <c r="I52" s="25">
        <f t="shared" si="1"/>
        <v>8804.2000000000007</v>
      </c>
      <c r="J52" s="25">
        <f t="shared" si="4"/>
        <v>5739.7</v>
      </c>
      <c r="K52" s="25">
        <f t="shared" si="5"/>
        <v>13031.7</v>
      </c>
    </row>
    <row r="53" spans="1:11" x14ac:dyDescent="0.3">
      <c r="A53" s="16"/>
      <c r="B53" s="17" t="s">
        <v>51</v>
      </c>
      <c r="C53" s="18">
        <f>SUM(C9:C52)</f>
        <v>115541</v>
      </c>
      <c r="D53" s="26">
        <f>SUM(D10:D52)</f>
        <v>255201</v>
      </c>
      <c r="E53" s="26">
        <f>SUM(E10:E52)</f>
        <v>167471.4</v>
      </c>
      <c r="F53" s="26">
        <f>SUM(F10:F52)</f>
        <v>87729.599999999991</v>
      </c>
      <c r="G53" s="27"/>
      <c r="H53" s="27"/>
      <c r="I53" s="26">
        <f>SUM(I9:I52)</f>
        <v>332757.79999999993</v>
      </c>
      <c r="J53" s="26">
        <f>SUM(J10:J52)</f>
        <v>245028.20000000007</v>
      </c>
      <c r="K53" s="26">
        <f>SUM(K10:K52)</f>
        <v>500229.1999999999</v>
      </c>
    </row>
    <row r="55" spans="1:11" ht="54" customHeight="1" x14ac:dyDescent="0.3">
      <c r="B55" s="31" t="s">
        <v>62</v>
      </c>
      <c r="C55" s="31"/>
      <c r="D55" s="19"/>
      <c r="E55" s="19"/>
      <c r="F55" s="19"/>
      <c r="G55" s="19"/>
      <c r="H55" s="19"/>
      <c r="I55" s="30" t="s">
        <v>63</v>
      </c>
      <c r="J55" s="30"/>
      <c r="K55" s="30"/>
    </row>
    <row r="56" spans="1:11" x14ac:dyDescent="0.3">
      <c r="I56" s="20"/>
      <c r="J56" s="20"/>
    </row>
    <row r="57" spans="1:11" x14ac:dyDescent="0.3">
      <c r="B57" s="21" t="s">
        <v>52</v>
      </c>
    </row>
  </sheetData>
  <mergeCells count="4">
    <mergeCell ref="B2:K2"/>
    <mergeCell ref="B3:K5"/>
    <mergeCell ref="B55:C55"/>
    <mergeCell ref="I55:K55"/>
  </mergeCells>
  <conditionalFormatting sqref="J10:J19 J21:J53">
    <cfRule type="cellIs" dxfId="1" priority="2" operator="lessThan">
      <formula>0</formula>
    </cfRule>
  </conditionalFormatting>
  <conditionalFormatting sqref="K10:K19 K21:K53">
    <cfRule type="cellIs" dxfId="0" priority="1" operator="lessThan">
      <formula>0</formula>
    </cfRule>
  </conditionalFormatting>
  <pageMargins left="0.78740157480314965" right="0" top="0.19685039370078741" bottom="0.19685039370078741" header="0.39370078740157483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Соломаха Анна Викторовна</dc:creator>
  <cp:lastModifiedBy>k224_5</cp:lastModifiedBy>
  <cp:lastPrinted>2017-06-05T03:28:17Z</cp:lastPrinted>
  <dcterms:created xsi:type="dcterms:W3CDTF">2017-05-10T02:49:32Z</dcterms:created>
  <dcterms:modified xsi:type="dcterms:W3CDTF">2017-06-08T04:57:36Z</dcterms:modified>
</cp:coreProperties>
</file>