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445"/>
  </bookViews>
  <sheets>
    <sheet name="распред. культ.кап.рем" sheetId="3" r:id="rId1"/>
    <sheet name="перечень" sheetId="2" r:id="rId2"/>
  </sheets>
  <definedNames>
    <definedName name="_xlnm._FilterDatabase" localSheetId="1" hidden="1">перечень!$A$7:$AB$51</definedName>
    <definedName name="_xlnm.Print_Titles" localSheetId="1">перечень!$5:$7</definedName>
    <definedName name="_xlnm.Print_Area" localSheetId="1">перечень!$A$1:$P$51</definedName>
  </definedNames>
  <calcPr calcId="144525"/>
</workbook>
</file>

<file path=xl/calcChain.xml><?xml version="1.0" encoding="utf-8"?>
<calcChain xmlns="http://schemas.openxmlformats.org/spreadsheetml/2006/main">
  <c r="C14" i="3" l="1"/>
  <c r="I42" i="2" l="1"/>
  <c r="I40" i="2"/>
  <c r="I38" i="2"/>
  <c r="I36" i="2"/>
  <c r="I34" i="2"/>
  <c r="I32" i="2"/>
  <c r="I30" i="2"/>
  <c r="H28" i="2"/>
  <c r="I28" i="2" s="1"/>
  <c r="I24" i="2"/>
  <c r="R23" i="2"/>
</calcChain>
</file>

<file path=xl/sharedStrings.xml><?xml version="1.0" encoding="utf-8"?>
<sst xmlns="http://schemas.openxmlformats.org/spreadsheetml/2006/main" count="185" uniqueCount="97">
  <si>
    <t>Год начала строительства</t>
  </si>
  <si>
    <t>Плановый год ввода в эксплуатацию</t>
  </si>
  <si>
    <t>Реквизиты ПСД (плановый срок утверждения ПСД)</t>
  </si>
  <si>
    <t>Реквизиты государственной экспертизы (плановый срок получения)</t>
  </si>
  <si>
    <t>Вид работ (строительство, реконстр., кап. ремонт, тех. перевооружение)</t>
  </si>
  <si>
    <t>Форма собственности (ОС/МС)</t>
  </si>
  <si>
    <t>Сметная стоимость в текущих ценах, тыс. руб. &lt;*&gt;</t>
  </si>
  <si>
    <t>Остаток сметной стоимости, тыс. руб. &lt;*&gt;</t>
  </si>
  <si>
    <t>Тех. готовность на отчетную дату (в %) &lt;*&gt;</t>
  </si>
  <si>
    <t>Исполнитель (наименование ИОГВ, МО)</t>
  </si>
  <si>
    <t>Источники финансирования</t>
  </si>
  <si>
    <t>2018 год</t>
  </si>
  <si>
    <t>2019 год</t>
  </si>
  <si>
    <t>2020 год</t>
  </si>
  <si>
    <t>Всего</t>
  </si>
  <si>
    <t>ОБ</t>
  </si>
  <si>
    <t>МБ</t>
  </si>
  <si>
    <t>ИИ</t>
  </si>
  <si>
    <t>МС</t>
  </si>
  <si>
    <t>х</t>
  </si>
  <si>
    <t>Основное мероприятие "Софинансирование мероприятий по капитальному ремонту объектов муниципальной собственности в сфере культуры"</t>
  </si>
  <si>
    <t>Выборочный капитальный ремонт (кровля) здания муниципального автономного учреждения культуры "Драмтеатр 
г.Братска", расположенного по адресу: Иркутская область, 
г. Братск, жилой район Центральный, ул. Мира, 37</t>
  </si>
  <si>
    <t>№ Дс-1878-1878/05.14</t>
  </si>
  <si>
    <t>Выборочный капитальный ремонт (кровля)</t>
  </si>
  <si>
    <t>Капитальный ремонт в здании кинотеатра "Шахтер" на 200 мест, по адресу: г. Черемхово, ул. Л.Толстого, 4</t>
  </si>
  <si>
    <t>№ 0582-12\97-37-1292  
от 12.12.2012 года</t>
  </si>
  <si>
    <t>Капитальный ремонт</t>
  </si>
  <si>
    <t>Капитальный ремонт здания дома культуры "Лесник" по ул. Трактовой, 34а м-на Китой в г. Ангарске Иркутской области (инженерные сети и коммуникации, включая инженерное оборудование)</t>
  </si>
  <si>
    <t>№ Дс-0051-0051/12.12 
от 26.12.2012 года</t>
  </si>
  <si>
    <t>Капитальный ремонт (инженерные сети и коммуникации, включая инженерное оборудование)</t>
  </si>
  <si>
    <t xml:space="preserve">Капитальный ремонт </t>
  </si>
  <si>
    <t>№ Дс-2174п-2174п/12.14 от  30.12.2014 года</t>
  </si>
  <si>
    <t>Нераспределенные средства на капитальные ремонты объектов культуры **</t>
  </si>
  <si>
    <t>ПЕРЕЧЕНЬ
ОБЪЕКТОВ КАПИТАЛЬНОГО СТРОИТЕЛЬСТВА (РЕКОНСТРУКЦИИ) ГОСУДАРСТВЕННОЙ СОБСТВЕННОСТИ ИРКУТСКОЙ ОБЛАСТИ И МУНИЦИПАЛЬНОЙ СОБСТВЕННОСТИ, ОБЪЕКТОВ КАПИТАЛЬНОГО РЕМОНТА, НАХОДЯЩИХСЯ В ГОСУДАРСТВЕННОЙ СОБСТВЕННОСТИ ИРКУТСКОЙ ОБЛАСТИ И МУНИЦИПАЛЬНОЙ СОБСТВЕННОСТИ, ВКЛЮЧЕННЫХ В ПОДПРОГРАММУ ГОСУДАРСТВЕННОЙ ПРОГРАММЫ ИРКУТСКОЙ ОБЛАСТИ "РАЗВИТИЕ КУЛЬТУРЫ" 
НА 2014 - 2020 ГОДЫ</t>
  </si>
  <si>
    <t>ОС</t>
  </si>
  <si>
    <t xml:space="preserve">Выборочный капитальный ремонт </t>
  </si>
  <si>
    <t>№ Дс-0034-0034/02.16 
от 30.03.2016 года</t>
  </si>
  <si>
    <t xml:space="preserve">Проектно-изыскательские работы, строительство </t>
  </si>
  <si>
    <t>№ Дс-0471-0471/11.16 от 23.01.17</t>
  </si>
  <si>
    <t>Выборочный капитальный ремонт здания муниципального бюджетного учреждения культуры «Дворец культуры «Горняк», расположенного по ул. Ф. Патаки, 1 в г. Черемхово Иркутской области (замена оконных блоков, витражей, наружных дверных блоков; ремонт фасада;  ремонт крылец)</t>
  </si>
  <si>
    <t>Подпрограмма "Государственное управление культурой, архивным делом и сохранение национальной самобытности" на 2014 - 2020 годы</t>
  </si>
  <si>
    <t>Основное мероприятие «Осуществление бюджетных инвестиций в форме капитальных вложений в объекты государственной собственности Иркутской области в сфере культуры»</t>
  </si>
  <si>
    <t>Министерство строительства, дорожного хозяйства Иркутской области</t>
  </si>
  <si>
    <t>Капитальный ремонт объекта "Дом культуры по адресу :Иркутская область, Иркутский район, д. Грановщина, ул. Загоскина, 65 В"</t>
  </si>
  <si>
    <t>"Национальная библиотека им.Хангалова с помещениями для народного творчества и народных промыслов в пос. Усть-Ордынский"</t>
  </si>
  <si>
    <t>№ 97-37-826/8 от 23.12.2008 года</t>
  </si>
  <si>
    <t>Капитальный ремонт здания городского дворца культуры муниципального бюджетного учреждения "Культурно-досуговое объединение", расположенного по адресу: г. Нижнеудинск, ул. Октябрьская, 3</t>
  </si>
  <si>
    <t>Подпрограмма "Оказание финансовой поддержки муниципальным образованиям Иркутской области в сфере культуры и архивного дела" на 2014 - 2020 годы</t>
  </si>
  <si>
    <t>Наименование мероприятия, объекта, ПИР (с расшифровкой по объектам)</t>
  </si>
  <si>
    <t>Капитальный ремонт здания Дома культуры им. Горького по ул. Дударского, 25 в г.Черемхово</t>
  </si>
  <si>
    <t>Выборочный капитальный ремонт МБУК ДК "Юность" (замена оконных блоков и витражей, ремонт отмостки, крылец, цоколя, стилобата, мягкой кровли, сцены, устройство входной группы с пандусами, ремонт санузлов для маломобильных групп населения, внутренние отделочные работы) по адресу: Иркутская область, г. Саянск, мкр. Юбилейный, дом 36</t>
  </si>
  <si>
    <t>№ Дс-0611-0611/12.16 от 07.03.2017</t>
  </si>
  <si>
    <t>Выборочный капитальный ремонт</t>
  </si>
  <si>
    <t>Капитальный ремонт Муниципального бюджетного учреждения культуры «Дворец культуры «Юность» по адресу Иркутская область, г. Саянск, микрорайон «Юбилейный», дом № 36</t>
  </si>
  <si>
    <t>№ Дс-0069-0069/03.17 от 19.05.2017</t>
  </si>
  <si>
    <t>Выборочный капитальный ремонт здания МКУК "КДЦ с. Котик" по адресу: Иркутская область, Тулунский район, с. Котик, ул. Садовая, 24</t>
  </si>
  <si>
    <t>№ 38-1-6-0081-07             от 08.06.2017</t>
  </si>
  <si>
    <t>Выборочный капитальный ремонт здания КДЦ Будаговского МО расположенного по адресу: Иркутская область, Тулунский район, с. Будагово, ул. Заводская, 8 а (общестроительные работы , инженерные системы)</t>
  </si>
  <si>
    <t>Дс-0049-0049/03.17  от 30.05.2017</t>
  </si>
  <si>
    <t>Выборочный капитальный ремонт (замена оконных блоков на первом этаже) в здании муниципального бюджетного культурно-досугового учреждения «Дворец культуры» г. Усолье-Сибирское</t>
  </si>
  <si>
    <t>Дс 2257-2257/10.14 от 15.01.2015</t>
  </si>
  <si>
    <t>Выборочный капитальный ремонт помещений муниципального учреждения культуры «Районный Дом культуры «Горняк» по адресу: Иркутская область, Нижнеилимский район, г. Железногорск- Илимский, 3 квартал, дом 15-а</t>
  </si>
  <si>
    <t>Дс 1474-1474/12.13 от 15.05.2014</t>
  </si>
  <si>
    <t>Выборочный капитальный ремонт здания Дома культуры «Родник» МКУК "Культурно досугово-информационный центр" администрации Десогорского муниципального образования, расположенного по адресу: Иркутская область, Чунский район, р.п. Лесогорск, ул. Ленина, д. 6 ( замена дверных и оконных блоков, ремонот крыши, систем отопления, водоснабжения, ремонт вентиляции, отделочные работы)</t>
  </si>
  <si>
    <t>№ 38-1-6-0150-17 от 12.07.2017</t>
  </si>
  <si>
    <t>Государственная программа Иркутской области «Развитие культуры» на 2014 - 2020 годы</t>
  </si>
  <si>
    <t>№ п/п</t>
  </si>
  <si>
    <t>1.</t>
  </si>
  <si>
    <t xml:space="preserve">2. </t>
  </si>
  <si>
    <t>3.</t>
  </si>
  <si>
    <t>город Усолье-Сибирское</t>
  </si>
  <si>
    <t>4.</t>
  </si>
  <si>
    <t>5.</t>
  </si>
  <si>
    <t>6.</t>
  </si>
  <si>
    <t xml:space="preserve"> "город Черемхово"</t>
  </si>
  <si>
    <t xml:space="preserve"> муниципальное образование Ангарский городской округ</t>
  </si>
  <si>
    <t>муниципальное образование города Братска</t>
  </si>
  <si>
    <t>Уриковское муниципальное образование</t>
  </si>
  <si>
    <t xml:space="preserve"> муниципальное образование "город Черемхово"</t>
  </si>
  <si>
    <t>Нижнеудинское муниципальное образование</t>
  </si>
  <si>
    <t>муниципальное образование 
"город Саянск"</t>
  </si>
  <si>
    <t xml:space="preserve"> Лесогорское  муниципальное образование </t>
  </si>
  <si>
    <t>муниципальное образование "город Усолье- Сибирское"</t>
  </si>
  <si>
    <t xml:space="preserve"> муниципальное образование "Нижнеилимский район"</t>
  </si>
  <si>
    <t>Будаговское  муниципальное образование</t>
  </si>
  <si>
    <t>Котикское муниципальное образование</t>
  </si>
  <si>
    <t>город Саянск</t>
  </si>
  <si>
    <t>Лесогорское муниципальное образование</t>
  </si>
  <si>
    <t>Муниципальное образование «Нижнеилимский район»</t>
  </si>
  <si>
    <t>Будаговское муниципальное образование</t>
  </si>
  <si>
    <t>Наименование муниципального образования Иркутской области</t>
  </si>
  <si>
    <t>Проект</t>
  </si>
  <si>
    <t>Итого</t>
  </si>
  <si>
    <t>Первый заместитель министра строительства, 
дорожного хозяйства Иркутской области</t>
  </si>
  <si>
    <t>В.А. Бровко</t>
  </si>
  <si>
    <t>Объем субсидии за счет средств областного бюджета, (тыс. рублей)</t>
  </si>
  <si>
    <t xml:space="preserve">РАСПРЕДЕЛЕНИЕ СУБСИДИЙ ИЗ ОБЛАСТНОГО БЮДЖЕТА МЕСТНЫМ БЮДЖЕТАМ НА ОСУЩЕСТВЛЕНИЕ МЕРОПРИЯТИЙ 
ПО КАПИТАЛЬНОМУ РЕМОНТУ ОБЪЕКТОВ МУНИЦИПАЛЬНОЙ СОБСТВЕННОСТИ В СФЕРЕ КУЛЬТУРЫ
НА 2018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</si>
</sst>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sz val="13.5"/>
      <name val="Times New Roman"/>
      <family val="1"/>
      <charset val="204"/>
    </font>
    <font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5" fillId="0" borderId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4" fillId="2" borderId="0" xfId="0" applyFont="1" applyFill="1" applyBorder="1" applyAlignment="1"/>
    <xf numFmtId="0" fontId="7" fillId="2" borderId="0" xfId="0" applyFont="1" applyFill="1"/>
    <xf numFmtId="0" fontId="5" fillId="2" borderId="1" xfId="0" applyFont="1" applyFill="1" applyBorder="1"/>
    <xf numFmtId="0" fontId="7" fillId="2" borderId="1" xfId="0" applyFont="1" applyFill="1" applyBorder="1"/>
    <xf numFmtId="2" fontId="7" fillId="2" borderId="1" xfId="0" applyNumberFormat="1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164" fontId="9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right"/>
    </xf>
    <xf numFmtId="164" fontId="14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top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7" fillId="0" borderId="12" xfId="4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5">
    <cellStyle name="Гиперссылка" xfId="2" builtinId="8"/>
    <cellStyle name="Обычный" xfId="0" builtinId="0"/>
    <cellStyle name="Обычный 2 2" xfId="4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consultantplus://offline/ref=6963BDDEF6E496F862E01D960C30E4CF4094DBD50A6610BDABA4E379530876727140C71586BCB46A88BE606DI3n0A" TargetMode="External"/><Relationship Id="rId1" Type="http://schemas.openxmlformats.org/officeDocument/2006/relationships/hyperlink" Target="consultantplus://offline/ref=6963BDDEF6E496F862E01D960C30E4CF4094DBD50A6610BDABA4E379530876727140C71586BCB46A88BE606DI3n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4" sqref="A4:C4"/>
    </sheetView>
  </sheetViews>
  <sheetFormatPr defaultRowHeight="15" x14ac:dyDescent="0.25"/>
  <cols>
    <col min="1" max="1" width="7.140625" bestFit="1" customWidth="1"/>
    <col min="2" max="2" width="47.7109375" customWidth="1"/>
    <col min="3" max="3" width="27.5703125" customWidth="1"/>
  </cols>
  <sheetData>
    <row r="1" spans="1:5" ht="15.75" x14ac:dyDescent="0.25">
      <c r="C1" s="28" t="s">
        <v>91</v>
      </c>
    </row>
    <row r="3" spans="1:5" ht="15.6" x14ac:dyDescent="0.3">
      <c r="A3" s="17"/>
      <c r="B3" s="18"/>
      <c r="C3" s="18"/>
    </row>
    <row r="4" spans="1:5" ht="109.5" customHeight="1" x14ac:dyDescent="0.25">
      <c r="A4" s="30" t="s">
        <v>96</v>
      </c>
      <c r="B4" s="30"/>
      <c r="C4" s="30"/>
    </row>
    <row r="5" spans="1:5" ht="15.6" x14ac:dyDescent="0.3">
      <c r="A5" s="17"/>
      <c r="B5" s="18"/>
      <c r="C5" s="18"/>
    </row>
    <row r="6" spans="1:5" ht="15.6" customHeight="1" x14ac:dyDescent="0.25">
      <c r="A6" s="17"/>
      <c r="B6" s="18"/>
      <c r="C6" s="21"/>
    </row>
    <row r="7" spans="1:5" ht="58.5" customHeight="1" x14ac:dyDescent="0.25">
      <c r="A7" s="19" t="s">
        <v>66</v>
      </c>
      <c r="B7" s="20" t="s">
        <v>90</v>
      </c>
      <c r="C7" s="20" t="s">
        <v>95</v>
      </c>
    </row>
    <row r="8" spans="1:5" ht="63" customHeight="1" x14ac:dyDescent="0.25">
      <c r="A8" s="23" t="s">
        <v>67</v>
      </c>
      <c r="B8" s="22" t="s">
        <v>86</v>
      </c>
      <c r="C8" s="26">
        <v>38722.199999999997</v>
      </c>
    </row>
    <row r="9" spans="1:5" ht="63" customHeight="1" x14ac:dyDescent="0.25">
      <c r="A9" s="23" t="s">
        <v>68</v>
      </c>
      <c r="B9" s="22" t="s">
        <v>85</v>
      </c>
      <c r="C9" s="26">
        <v>5733.7</v>
      </c>
    </row>
    <row r="10" spans="1:5" ht="63" customHeight="1" x14ac:dyDescent="0.25">
      <c r="A10" s="23" t="s">
        <v>69</v>
      </c>
      <c r="B10" s="22" t="s">
        <v>89</v>
      </c>
      <c r="C10" s="26">
        <v>3324.2</v>
      </c>
    </row>
    <row r="11" spans="1:5" ht="63" customHeight="1" x14ac:dyDescent="0.25">
      <c r="A11" s="23" t="s">
        <v>71</v>
      </c>
      <c r="B11" s="22" t="s">
        <v>70</v>
      </c>
      <c r="C11" s="26">
        <v>1921.5</v>
      </c>
    </row>
    <row r="12" spans="1:5" ht="63" customHeight="1" x14ac:dyDescent="0.25">
      <c r="A12" s="23" t="s">
        <v>72</v>
      </c>
      <c r="B12" s="22" t="s">
        <v>88</v>
      </c>
      <c r="C12" s="26">
        <v>10949.4</v>
      </c>
    </row>
    <row r="13" spans="1:5" ht="63" customHeight="1" x14ac:dyDescent="0.25">
      <c r="A13" s="23" t="s">
        <v>73</v>
      </c>
      <c r="B13" s="22" t="s">
        <v>87</v>
      </c>
      <c r="C13" s="26">
        <v>15740.2</v>
      </c>
    </row>
    <row r="14" spans="1:5" s="24" customFormat="1" ht="25.5" customHeight="1" x14ac:dyDescent="0.25">
      <c r="A14" s="31" t="s">
        <v>92</v>
      </c>
      <c r="B14" s="32"/>
      <c r="C14" s="27">
        <f>SUM(C8:C13)</f>
        <v>76391.199999999997</v>
      </c>
    </row>
    <row r="16" spans="1:5" ht="57" customHeight="1" x14ac:dyDescent="0.25">
      <c r="A16" s="29" t="s">
        <v>93</v>
      </c>
      <c r="B16" s="29"/>
      <c r="C16" s="25" t="s">
        <v>94</v>
      </c>
      <c r="D16" s="18"/>
      <c r="E16" s="18"/>
    </row>
  </sheetData>
  <mergeCells count="3">
    <mergeCell ref="A16:B16"/>
    <mergeCell ref="A4:C4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51"/>
  <sheetViews>
    <sheetView zoomScale="60" zoomScaleNormal="60" workbookViewId="0">
      <pane xSplit="12" ySplit="7" topLeftCell="M33" activePane="bottomRight" state="frozen"/>
      <selection pane="topRight" activeCell="M1" sqref="M1"/>
      <selection pane="bottomLeft" activeCell="A8" sqref="A8"/>
      <selection pane="bottomRight" activeCell="K34" sqref="K34:K35"/>
    </sheetView>
  </sheetViews>
  <sheetFormatPr defaultColWidth="9.140625" defaultRowHeight="15.75" x14ac:dyDescent="0.25"/>
  <cols>
    <col min="1" max="1" width="47.140625" style="1" customWidth="1"/>
    <col min="2" max="2" width="10.42578125" style="1" customWidth="1"/>
    <col min="3" max="3" width="11.28515625" style="1" customWidth="1"/>
    <col min="4" max="4" width="10.5703125" style="1" customWidth="1"/>
    <col min="5" max="5" width="16.140625" style="1" customWidth="1"/>
    <col min="6" max="6" width="19.28515625" style="1" customWidth="1"/>
    <col min="7" max="7" width="9.140625" style="1"/>
    <col min="8" max="8" width="16.85546875" style="1" customWidth="1"/>
    <col min="9" max="9" width="17.7109375" style="1" customWidth="1"/>
    <col min="10" max="10" width="9.140625" style="1"/>
    <col min="11" max="11" width="30.7109375" style="1" customWidth="1"/>
    <col min="12" max="12" width="12.140625" style="1" customWidth="1"/>
    <col min="13" max="13" width="13.42578125" style="14" customWidth="1"/>
    <col min="14" max="14" width="13" style="14" customWidth="1"/>
    <col min="15" max="15" width="13.7109375" style="14" customWidth="1"/>
    <col min="16" max="16" width="4" style="4" customWidth="1"/>
    <col min="17" max="20" width="9.140625" style="4"/>
    <col min="21" max="21" width="12" style="4" bestFit="1" customWidth="1"/>
    <col min="22" max="23" width="9.140625" style="4"/>
    <col min="24" max="24" width="11.140625" style="4" bestFit="1" customWidth="1"/>
    <col min="25" max="16384" width="9.140625" style="4"/>
  </cols>
  <sheetData>
    <row r="1" spans="1:18" ht="73.150000000000006" customHeight="1" x14ac:dyDescent="0.3">
      <c r="G1" s="2"/>
      <c r="H1" s="2"/>
      <c r="I1" s="2"/>
      <c r="J1" s="2"/>
      <c r="K1" s="2"/>
      <c r="L1" s="2"/>
      <c r="M1" s="52"/>
      <c r="N1" s="52"/>
      <c r="O1" s="52"/>
      <c r="P1" s="3"/>
      <c r="Q1" s="3"/>
      <c r="R1" s="3"/>
    </row>
    <row r="2" spans="1:18" ht="68.25" customHeight="1" x14ac:dyDescent="0.35">
      <c r="G2" s="2"/>
      <c r="H2" s="2"/>
      <c r="I2" s="2"/>
      <c r="J2" s="2"/>
      <c r="K2" s="2"/>
      <c r="L2" s="2"/>
      <c r="M2" s="52"/>
      <c r="N2" s="52"/>
      <c r="O2" s="52"/>
      <c r="P2" s="5"/>
      <c r="Q2" s="3"/>
      <c r="R2" s="3"/>
    </row>
    <row r="3" spans="1:18" ht="93.6" customHeight="1" x14ac:dyDescent="0.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8" ht="18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/>
      <c r="N4" s="12"/>
      <c r="O4" s="12"/>
    </row>
    <row r="5" spans="1:18" ht="74.45" customHeight="1" x14ac:dyDescent="0.25">
      <c r="A5" s="49" t="s">
        <v>48</v>
      </c>
      <c r="B5" s="49" t="s">
        <v>0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48" t="s">
        <v>6</v>
      </c>
      <c r="I5" s="48" t="s">
        <v>7</v>
      </c>
      <c r="J5" s="48" t="s">
        <v>8</v>
      </c>
      <c r="K5" s="49" t="s">
        <v>9</v>
      </c>
      <c r="L5" s="49" t="s">
        <v>10</v>
      </c>
      <c r="M5" s="50"/>
      <c r="N5" s="50"/>
      <c r="O5" s="51"/>
      <c r="P5" s="10"/>
    </row>
    <row r="6" spans="1:18" ht="17.25" x14ac:dyDescent="0.25">
      <c r="A6" s="49"/>
      <c r="B6" s="49"/>
      <c r="C6" s="49"/>
      <c r="D6" s="49"/>
      <c r="E6" s="49"/>
      <c r="F6" s="49"/>
      <c r="G6" s="49"/>
      <c r="H6" s="48"/>
      <c r="I6" s="48"/>
      <c r="J6" s="48"/>
      <c r="K6" s="49"/>
      <c r="L6" s="49"/>
      <c r="M6" s="16" t="s">
        <v>11</v>
      </c>
      <c r="N6" s="16" t="s">
        <v>12</v>
      </c>
      <c r="O6" s="16" t="s">
        <v>13</v>
      </c>
      <c r="P6" s="10"/>
    </row>
    <row r="7" spans="1:18" ht="18.75" customHeight="1" x14ac:dyDescent="0.3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6">
        <v>16</v>
      </c>
      <c r="N7" s="16">
        <v>17</v>
      </c>
      <c r="O7" s="16">
        <v>18</v>
      </c>
      <c r="P7" s="10"/>
    </row>
    <row r="8" spans="1:18" ht="18.75" hidden="1" customHeight="1" x14ac:dyDescent="0.35">
      <c r="A8" s="33" t="s">
        <v>65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15" t="s">
        <v>14</v>
      </c>
      <c r="M8" s="13">
        <v>269390.00000000006</v>
      </c>
      <c r="N8" s="13">
        <v>168988.1</v>
      </c>
      <c r="O8" s="13">
        <v>162024</v>
      </c>
      <c r="P8" s="10"/>
    </row>
    <row r="9" spans="1:18" ht="18.75" customHeigh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8"/>
      <c r="L9" s="15" t="s">
        <v>15</v>
      </c>
      <c r="M9" s="13">
        <v>256087.00000000003</v>
      </c>
      <c r="N9" s="13">
        <v>160538.70000000001</v>
      </c>
      <c r="O9" s="13">
        <v>155712.1</v>
      </c>
      <c r="P9" s="10"/>
    </row>
    <row r="10" spans="1:18" ht="18.75" hidden="1" customHeight="1" x14ac:dyDescent="0.3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15" t="s">
        <v>16</v>
      </c>
      <c r="M10" s="13">
        <v>13303.000000000002</v>
      </c>
      <c r="N10" s="13">
        <v>8449.4</v>
      </c>
      <c r="O10" s="13">
        <v>6311.9</v>
      </c>
      <c r="P10" s="10"/>
    </row>
    <row r="11" spans="1:18" ht="18.75" hidden="1" customHeight="1" x14ac:dyDescent="0.3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1"/>
      <c r="L11" s="15" t="s">
        <v>17</v>
      </c>
      <c r="M11" s="13">
        <v>0</v>
      </c>
      <c r="N11" s="13">
        <v>0</v>
      </c>
      <c r="O11" s="13">
        <v>0</v>
      </c>
      <c r="P11" s="10"/>
    </row>
    <row r="12" spans="1:18" ht="17.25" hidden="1" customHeight="1" x14ac:dyDescent="0.35">
      <c r="A12" s="42" t="s">
        <v>47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11" t="s">
        <v>14</v>
      </c>
      <c r="M12" s="13">
        <v>266060.10000000003</v>
      </c>
      <c r="N12" s="13">
        <v>168988.1</v>
      </c>
      <c r="O12" s="13">
        <v>162024</v>
      </c>
      <c r="P12" s="10"/>
    </row>
    <row r="13" spans="1:18" ht="17.25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7"/>
      <c r="L13" s="11" t="s">
        <v>15</v>
      </c>
      <c r="M13" s="13">
        <v>252757.10000000003</v>
      </c>
      <c r="N13" s="13">
        <v>160538.70000000001</v>
      </c>
      <c r="O13" s="13">
        <v>155712.1</v>
      </c>
      <c r="P13" s="10"/>
    </row>
    <row r="14" spans="1:18" ht="30.6" hidden="1" customHeight="1" x14ac:dyDescent="0.35">
      <c r="A14" s="54" t="s">
        <v>20</v>
      </c>
      <c r="B14" s="54"/>
      <c r="C14" s="54"/>
      <c r="D14" s="54"/>
      <c r="E14" s="54"/>
      <c r="F14" s="54"/>
      <c r="G14" s="54"/>
      <c r="H14" s="54"/>
      <c r="I14" s="54"/>
      <c r="J14" s="54"/>
      <c r="K14" s="55"/>
      <c r="L14" s="11" t="s">
        <v>14</v>
      </c>
      <c r="M14" s="13">
        <v>80411.8</v>
      </c>
      <c r="N14" s="13">
        <v>0</v>
      </c>
      <c r="O14" s="13">
        <v>35785.5</v>
      </c>
      <c r="P14" s="10"/>
    </row>
    <row r="15" spans="1:18" ht="30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5"/>
      <c r="L15" s="11" t="s">
        <v>15</v>
      </c>
      <c r="M15" s="13">
        <v>76391.199999999997</v>
      </c>
      <c r="N15" s="13">
        <v>0</v>
      </c>
      <c r="O15" s="13">
        <v>35785.5</v>
      </c>
      <c r="P15" s="10"/>
    </row>
    <row r="16" spans="1:18" ht="27.75" hidden="1" customHeight="1" x14ac:dyDescent="0.35">
      <c r="A16" s="54" t="s">
        <v>21</v>
      </c>
      <c r="B16" s="55">
        <v>2015</v>
      </c>
      <c r="C16" s="55">
        <v>2015</v>
      </c>
      <c r="D16" s="55" t="s">
        <v>19</v>
      </c>
      <c r="E16" s="55" t="s">
        <v>22</v>
      </c>
      <c r="F16" s="55" t="s">
        <v>23</v>
      </c>
      <c r="G16" s="55" t="s">
        <v>18</v>
      </c>
      <c r="H16" s="56">
        <v>7692.3</v>
      </c>
      <c r="I16" s="56">
        <v>7692.3</v>
      </c>
      <c r="J16" s="55">
        <v>0</v>
      </c>
      <c r="K16" s="55" t="s">
        <v>76</v>
      </c>
      <c r="L16" s="11" t="s">
        <v>14</v>
      </c>
      <c r="M16" s="13">
        <v>0</v>
      </c>
      <c r="N16" s="13">
        <v>0</v>
      </c>
      <c r="O16" s="13">
        <v>0</v>
      </c>
      <c r="P16" s="10"/>
    </row>
    <row r="17" spans="1:25" ht="104.45" hidden="1" customHeight="1" x14ac:dyDescent="0.35">
      <c r="A17" s="54"/>
      <c r="B17" s="55"/>
      <c r="C17" s="55"/>
      <c r="D17" s="55"/>
      <c r="E17" s="55"/>
      <c r="F17" s="55"/>
      <c r="G17" s="55"/>
      <c r="H17" s="56"/>
      <c r="I17" s="56"/>
      <c r="J17" s="55"/>
      <c r="K17" s="55"/>
      <c r="L17" s="11" t="s">
        <v>15</v>
      </c>
      <c r="M17" s="13">
        <v>0</v>
      </c>
      <c r="N17" s="13">
        <v>0</v>
      </c>
      <c r="O17" s="13">
        <v>0</v>
      </c>
      <c r="P17" s="10"/>
    </row>
    <row r="18" spans="1:25" ht="30" hidden="1" customHeight="1" x14ac:dyDescent="0.35">
      <c r="A18" s="54" t="s">
        <v>24</v>
      </c>
      <c r="B18" s="55">
        <v>2015</v>
      </c>
      <c r="C18" s="55">
        <v>2017</v>
      </c>
      <c r="D18" s="55" t="s">
        <v>19</v>
      </c>
      <c r="E18" s="55" t="s">
        <v>25</v>
      </c>
      <c r="F18" s="55" t="s">
        <v>26</v>
      </c>
      <c r="G18" s="55" t="s">
        <v>18</v>
      </c>
      <c r="H18" s="56">
        <v>16429.400000000001</v>
      </c>
      <c r="I18" s="56">
        <v>16429.400000000001</v>
      </c>
      <c r="J18" s="55">
        <v>0</v>
      </c>
      <c r="K18" s="55" t="s">
        <v>74</v>
      </c>
      <c r="L18" s="11" t="s">
        <v>14</v>
      </c>
      <c r="M18" s="13">
        <v>0</v>
      </c>
      <c r="N18" s="13">
        <v>0</v>
      </c>
      <c r="O18" s="13">
        <v>0</v>
      </c>
      <c r="P18" s="10"/>
    </row>
    <row r="19" spans="1:25" ht="67.900000000000006" hidden="1" customHeight="1" x14ac:dyDescent="0.35">
      <c r="A19" s="54"/>
      <c r="B19" s="55"/>
      <c r="C19" s="55"/>
      <c r="D19" s="55"/>
      <c r="E19" s="55"/>
      <c r="F19" s="55"/>
      <c r="G19" s="55"/>
      <c r="H19" s="56"/>
      <c r="I19" s="56"/>
      <c r="J19" s="55"/>
      <c r="K19" s="55"/>
      <c r="L19" s="11" t="s">
        <v>15</v>
      </c>
      <c r="M19" s="13">
        <v>0</v>
      </c>
      <c r="N19" s="13">
        <v>0</v>
      </c>
      <c r="O19" s="13">
        <v>0</v>
      </c>
      <c r="P19" s="10"/>
    </row>
    <row r="20" spans="1:25" ht="32.25" hidden="1" customHeight="1" x14ac:dyDescent="0.35">
      <c r="A20" s="54" t="s">
        <v>39</v>
      </c>
      <c r="B20" s="55">
        <v>2017</v>
      </c>
      <c r="C20" s="55">
        <v>2017</v>
      </c>
      <c r="D20" s="55" t="s">
        <v>19</v>
      </c>
      <c r="E20" s="55" t="s">
        <v>38</v>
      </c>
      <c r="F20" s="55" t="s">
        <v>35</v>
      </c>
      <c r="G20" s="55" t="s">
        <v>18</v>
      </c>
      <c r="H20" s="56">
        <v>48033.5</v>
      </c>
      <c r="I20" s="56">
        <v>48033.5</v>
      </c>
      <c r="J20" s="55">
        <v>0</v>
      </c>
      <c r="K20" s="55" t="s">
        <v>74</v>
      </c>
      <c r="L20" s="11" t="s">
        <v>14</v>
      </c>
      <c r="M20" s="13">
        <v>0</v>
      </c>
      <c r="N20" s="13">
        <v>0</v>
      </c>
      <c r="O20" s="13">
        <v>0</v>
      </c>
      <c r="P20" s="10"/>
    </row>
    <row r="21" spans="1:25" ht="28.5" hidden="1" customHeight="1" x14ac:dyDescent="0.35">
      <c r="A21" s="54"/>
      <c r="B21" s="55"/>
      <c r="C21" s="55"/>
      <c r="D21" s="55"/>
      <c r="E21" s="55"/>
      <c r="F21" s="55"/>
      <c r="G21" s="55"/>
      <c r="H21" s="56"/>
      <c r="I21" s="56"/>
      <c r="J21" s="55"/>
      <c r="K21" s="55"/>
      <c r="L21" s="11" t="s">
        <v>15</v>
      </c>
      <c r="M21" s="13">
        <v>0</v>
      </c>
      <c r="N21" s="13">
        <v>0</v>
      </c>
      <c r="O21" s="13">
        <v>0</v>
      </c>
      <c r="P21" s="10"/>
    </row>
    <row r="22" spans="1:25" ht="37.5" hidden="1" customHeight="1" x14ac:dyDescent="0.35">
      <c r="A22" s="54" t="s">
        <v>27</v>
      </c>
      <c r="B22" s="55">
        <v>2016</v>
      </c>
      <c r="C22" s="55">
        <v>2016</v>
      </c>
      <c r="D22" s="55" t="s">
        <v>19</v>
      </c>
      <c r="E22" s="55" t="s">
        <v>28</v>
      </c>
      <c r="F22" s="55" t="s">
        <v>29</v>
      </c>
      <c r="G22" s="55" t="s">
        <v>18</v>
      </c>
      <c r="H22" s="56">
        <v>17194.5</v>
      </c>
      <c r="I22" s="56">
        <v>17194.5</v>
      </c>
      <c r="J22" s="55">
        <v>0</v>
      </c>
      <c r="K22" s="55" t="s">
        <v>75</v>
      </c>
      <c r="L22" s="11" t="s">
        <v>14</v>
      </c>
      <c r="M22" s="13">
        <v>0</v>
      </c>
      <c r="N22" s="13">
        <v>0</v>
      </c>
      <c r="O22" s="13">
        <v>0</v>
      </c>
      <c r="P22" s="10"/>
      <c r="R22" s="7"/>
      <c r="S22" s="7"/>
      <c r="T22" s="7"/>
      <c r="U22" s="7"/>
      <c r="V22" s="7"/>
      <c r="W22" s="7"/>
    </row>
    <row r="23" spans="1:25" ht="64.150000000000006" hidden="1" customHeight="1" x14ac:dyDescent="0.35">
      <c r="A23" s="54"/>
      <c r="B23" s="55"/>
      <c r="C23" s="55"/>
      <c r="D23" s="55"/>
      <c r="E23" s="55"/>
      <c r="F23" s="55"/>
      <c r="G23" s="55"/>
      <c r="H23" s="56"/>
      <c r="I23" s="56"/>
      <c r="J23" s="55"/>
      <c r="K23" s="55"/>
      <c r="L23" s="11" t="s">
        <v>15</v>
      </c>
      <c r="M23" s="13">
        <v>0</v>
      </c>
      <c r="N23" s="13">
        <v>0</v>
      </c>
      <c r="O23" s="13">
        <v>0</v>
      </c>
      <c r="P23" s="10"/>
      <c r="R23" s="8" t="e">
        <f>#REF!*U23/95</f>
        <v>#REF!</v>
      </c>
      <c r="S23" s="8"/>
      <c r="T23" s="8"/>
      <c r="U23" s="9">
        <v>13371.9</v>
      </c>
      <c r="V23" s="8"/>
      <c r="W23" s="8"/>
      <c r="X23" s="6"/>
      <c r="Y23" s="6"/>
    </row>
    <row r="24" spans="1:25" ht="42" hidden="1" customHeight="1" x14ac:dyDescent="0.35">
      <c r="A24" s="54" t="s">
        <v>43</v>
      </c>
      <c r="B24" s="55">
        <v>2017</v>
      </c>
      <c r="C24" s="55">
        <v>2017</v>
      </c>
      <c r="D24" s="55" t="s">
        <v>19</v>
      </c>
      <c r="E24" s="55" t="s">
        <v>36</v>
      </c>
      <c r="F24" s="55" t="s">
        <v>30</v>
      </c>
      <c r="G24" s="55" t="s">
        <v>18</v>
      </c>
      <c r="H24" s="56">
        <v>39179.5</v>
      </c>
      <c r="I24" s="56">
        <f>H24</f>
        <v>39179.5</v>
      </c>
      <c r="J24" s="55">
        <v>0</v>
      </c>
      <c r="K24" s="55" t="s">
        <v>77</v>
      </c>
      <c r="L24" s="11" t="s">
        <v>14</v>
      </c>
      <c r="M24" s="13">
        <v>0</v>
      </c>
      <c r="N24" s="13">
        <v>0</v>
      </c>
      <c r="O24" s="13">
        <v>0</v>
      </c>
      <c r="P24" s="10"/>
    </row>
    <row r="25" spans="1:25" ht="73.900000000000006" hidden="1" customHeight="1" x14ac:dyDescent="0.35">
      <c r="A25" s="54"/>
      <c r="B25" s="55"/>
      <c r="C25" s="55"/>
      <c r="D25" s="55"/>
      <c r="E25" s="55"/>
      <c r="F25" s="55"/>
      <c r="G25" s="55"/>
      <c r="H25" s="56"/>
      <c r="I25" s="56"/>
      <c r="J25" s="55"/>
      <c r="K25" s="55"/>
      <c r="L25" s="11" t="s">
        <v>15</v>
      </c>
      <c r="M25" s="13">
        <v>0</v>
      </c>
      <c r="N25" s="13">
        <v>0</v>
      </c>
      <c r="O25" s="13">
        <v>0</v>
      </c>
      <c r="P25" s="10"/>
    </row>
    <row r="26" spans="1:25" ht="32.25" hidden="1" customHeight="1" x14ac:dyDescent="0.35">
      <c r="A26" s="54" t="s">
        <v>46</v>
      </c>
      <c r="B26" s="55">
        <v>2017</v>
      </c>
      <c r="C26" s="55">
        <v>2017</v>
      </c>
      <c r="D26" s="55" t="s">
        <v>19</v>
      </c>
      <c r="E26" s="55" t="s">
        <v>31</v>
      </c>
      <c r="F26" s="55" t="s">
        <v>30</v>
      </c>
      <c r="G26" s="55" t="s">
        <v>18</v>
      </c>
      <c r="H26" s="56">
        <v>37668.9</v>
      </c>
      <c r="I26" s="56">
        <v>37668.9</v>
      </c>
      <c r="J26" s="55">
        <v>0</v>
      </c>
      <c r="K26" s="55" t="s">
        <v>79</v>
      </c>
      <c r="L26" s="11" t="s">
        <v>14</v>
      </c>
      <c r="M26" s="13">
        <v>0</v>
      </c>
      <c r="N26" s="13">
        <v>0</v>
      </c>
      <c r="O26" s="13">
        <v>0</v>
      </c>
      <c r="P26" s="10"/>
    </row>
    <row r="27" spans="1:25" ht="70.900000000000006" hidden="1" customHeight="1" x14ac:dyDescent="0.35">
      <c r="A27" s="54"/>
      <c r="B27" s="55"/>
      <c r="C27" s="55"/>
      <c r="D27" s="55"/>
      <c r="E27" s="55"/>
      <c r="F27" s="55"/>
      <c r="G27" s="55"/>
      <c r="H27" s="56"/>
      <c r="I27" s="56"/>
      <c r="J27" s="55"/>
      <c r="K27" s="55"/>
      <c r="L27" s="11" t="s">
        <v>15</v>
      </c>
      <c r="M27" s="13">
        <v>0</v>
      </c>
      <c r="N27" s="13">
        <v>0</v>
      </c>
      <c r="O27" s="13">
        <v>0</v>
      </c>
      <c r="P27" s="10"/>
    </row>
    <row r="28" spans="1:25" ht="30" hidden="1" customHeight="1" x14ac:dyDescent="0.35">
      <c r="A28" s="54" t="s">
        <v>49</v>
      </c>
      <c r="B28" s="55">
        <v>2017</v>
      </c>
      <c r="C28" s="55">
        <v>2017</v>
      </c>
      <c r="D28" s="55" t="s">
        <v>19</v>
      </c>
      <c r="E28" s="55" t="s">
        <v>45</v>
      </c>
      <c r="F28" s="55" t="s">
        <v>30</v>
      </c>
      <c r="G28" s="55" t="s">
        <v>18</v>
      </c>
      <c r="H28" s="56" t="e">
        <f>#REF!</f>
        <v>#REF!</v>
      </c>
      <c r="I28" s="56" t="e">
        <f>H28</f>
        <v>#REF!</v>
      </c>
      <c r="J28" s="55">
        <v>0</v>
      </c>
      <c r="K28" s="55" t="s">
        <v>78</v>
      </c>
      <c r="L28" s="11" t="s">
        <v>14</v>
      </c>
      <c r="M28" s="13">
        <v>0</v>
      </c>
      <c r="N28" s="13">
        <v>0</v>
      </c>
      <c r="O28" s="13">
        <v>0</v>
      </c>
      <c r="P28" s="10"/>
    </row>
    <row r="29" spans="1:25" ht="30.75" hidden="1" customHeight="1" x14ac:dyDescent="0.35">
      <c r="A29" s="54"/>
      <c r="B29" s="55"/>
      <c r="C29" s="55"/>
      <c r="D29" s="55"/>
      <c r="E29" s="55"/>
      <c r="F29" s="55"/>
      <c r="G29" s="55"/>
      <c r="H29" s="56"/>
      <c r="I29" s="56"/>
      <c r="J29" s="55"/>
      <c r="K29" s="55"/>
      <c r="L29" s="11" t="s">
        <v>15</v>
      </c>
      <c r="M29" s="13">
        <v>0</v>
      </c>
      <c r="N29" s="13">
        <v>0</v>
      </c>
      <c r="O29" s="13">
        <v>0</v>
      </c>
      <c r="P29" s="10"/>
    </row>
    <row r="30" spans="1:25" ht="36" customHeight="1" x14ac:dyDescent="0.25">
      <c r="A30" s="54" t="s">
        <v>50</v>
      </c>
      <c r="B30" s="55">
        <v>2018</v>
      </c>
      <c r="C30" s="55">
        <v>2018</v>
      </c>
      <c r="D30" s="55" t="s">
        <v>19</v>
      </c>
      <c r="E30" s="55" t="s">
        <v>51</v>
      </c>
      <c r="F30" s="55" t="s">
        <v>52</v>
      </c>
      <c r="G30" s="55" t="s">
        <v>18</v>
      </c>
      <c r="H30" s="56">
        <v>25939.9</v>
      </c>
      <c r="I30" s="56">
        <f>H30</f>
        <v>25939.9</v>
      </c>
      <c r="J30" s="55">
        <v>0</v>
      </c>
      <c r="K30" s="55" t="s">
        <v>80</v>
      </c>
      <c r="L30" s="11" t="s">
        <v>14</v>
      </c>
      <c r="M30" s="13">
        <v>25939.9</v>
      </c>
      <c r="N30" s="13">
        <v>0</v>
      </c>
      <c r="O30" s="13">
        <v>0</v>
      </c>
      <c r="P30" s="10"/>
    </row>
    <row r="31" spans="1:25" ht="37.5" customHeight="1" x14ac:dyDescent="0.25">
      <c r="A31" s="54"/>
      <c r="B31" s="55"/>
      <c r="C31" s="55"/>
      <c r="D31" s="55"/>
      <c r="E31" s="55"/>
      <c r="F31" s="55"/>
      <c r="G31" s="55"/>
      <c r="H31" s="56"/>
      <c r="I31" s="56"/>
      <c r="J31" s="55"/>
      <c r="K31" s="55"/>
      <c r="L31" s="11" t="s">
        <v>15</v>
      </c>
      <c r="M31" s="13">
        <v>24642.9</v>
      </c>
      <c r="N31" s="13">
        <v>0</v>
      </c>
      <c r="O31" s="13">
        <v>0</v>
      </c>
      <c r="P31" s="10"/>
    </row>
    <row r="32" spans="1:25" ht="32.25" hidden="1" customHeight="1" x14ac:dyDescent="0.35">
      <c r="A32" s="54" t="s">
        <v>53</v>
      </c>
      <c r="B32" s="55">
        <v>2018</v>
      </c>
      <c r="C32" s="55">
        <v>2018</v>
      </c>
      <c r="D32" s="55" t="s">
        <v>19</v>
      </c>
      <c r="E32" s="55" t="s">
        <v>54</v>
      </c>
      <c r="F32" s="55" t="s">
        <v>30</v>
      </c>
      <c r="G32" s="55" t="s">
        <v>18</v>
      </c>
      <c r="H32" s="56">
        <v>14820.3</v>
      </c>
      <c r="I32" s="56">
        <f>H32</f>
        <v>14820.3</v>
      </c>
      <c r="J32" s="55">
        <v>0</v>
      </c>
      <c r="K32" s="55" t="s">
        <v>80</v>
      </c>
      <c r="L32" s="11" t="s">
        <v>14</v>
      </c>
      <c r="M32" s="13">
        <v>14820.3</v>
      </c>
      <c r="N32" s="13">
        <v>0</v>
      </c>
      <c r="O32" s="13">
        <v>0</v>
      </c>
      <c r="P32" s="10"/>
    </row>
    <row r="33" spans="1:16" ht="87" customHeight="1" x14ac:dyDescent="0.25">
      <c r="A33" s="54"/>
      <c r="B33" s="55"/>
      <c r="C33" s="55"/>
      <c r="D33" s="55"/>
      <c r="E33" s="55"/>
      <c r="F33" s="55"/>
      <c r="G33" s="55"/>
      <c r="H33" s="56"/>
      <c r="I33" s="56"/>
      <c r="J33" s="55"/>
      <c r="K33" s="55"/>
      <c r="L33" s="11" t="s">
        <v>15</v>
      </c>
      <c r="M33" s="13">
        <v>14079.3</v>
      </c>
      <c r="N33" s="13">
        <v>0</v>
      </c>
      <c r="O33" s="13">
        <v>0</v>
      </c>
      <c r="P33" s="10"/>
    </row>
    <row r="34" spans="1:16" ht="40.9" hidden="1" customHeight="1" x14ac:dyDescent="0.35">
      <c r="A34" s="54" t="s">
        <v>55</v>
      </c>
      <c r="B34" s="55">
        <v>2018</v>
      </c>
      <c r="C34" s="55">
        <v>2018</v>
      </c>
      <c r="D34" s="55" t="s">
        <v>19</v>
      </c>
      <c r="E34" s="55" t="s">
        <v>56</v>
      </c>
      <c r="F34" s="55" t="s">
        <v>52</v>
      </c>
      <c r="G34" s="55" t="s">
        <v>18</v>
      </c>
      <c r="H34" s="56">
        <v>6035.5</v>
      </c>
      <c r="I34" s="56">
        <f>H34</f>
        <v>6035.5</v>
      </c>
      <c r="J34" s="55">
        <v>0</v>
      </c>
      <c r="K34" s="55" t="s">
        <v>85</v>
      </c>
      <c r="L34" s="11" t="s">
        <v>14</v>
      </c>
      <c r="M34" s="13">
        <v>6035.5</v>
      </c>
      <c r="N34" s="13">
        <v>0</v>
      </c>
      <c r="O34" s="13">
        <v>0</v>
      </c>
      <c r="P34" s="10"/>
    </row>
    <row r="35" spans="1:16" ht="73.900000000000006" customHeight="1" x14ac:dyDescent="0.25">
      <c r="A35" s="54"/>
      <c r="B35" s="55"/>
      <c r="C35" s="55"/>
      <c r="D35" s="55"/>
      <c r="E35" s="55"/>
      <c r="F35" s="55"/>
      <c r="G35" s="55"/>
      <c r="H35" s="56"/>
      <c r="I35" s="56"/>
      <c r="J35" s="55"/>
      <c r="K35" s="55"/>
      <c r="L35" s="11" t="s">
        <v>15</v>
      </c>
      <c r="M35" s="13">
        <v>5733.7</v>
      </c>
      <c r="N35" s="13">
        <v>0</v>
      </c>
      <c r="O35" s="13">
        <v>0</v>
      </c>
      <c r="P35" s="10"/>
    </row>
    <row r="36" spans="1:16" ht="24.75" hidden="1" customHeight="1" x14ac:dyDescent="0.35">
      <c r="A36" s="54" t="s">
        <v>57</v>
      </c>
      <c r="B36" s="55">
        <v>2018</v>
      </c>
      <c r="C36" s="55">
        <v>2018</v>
      </c>
      <c r="D36" s="55" t="s">
        <v>19</v>
      </c>
      <c r="E36" s="55" t="s">
        <v>58</v>
      </c>
      <c r="F36" s="55" t="s">
        <v>52</v>
      </c>
      <c r="G36" s="55" t="s">
        <v>18</v>
      </c>
      <c r="H36" s="56">
        <v>3499.2</v>
      </c>
      <c r="I36" s="56">
        <f>H36</f>
        <v>3499.2</v>
      </c>
      <c r="J36" s="55">
        <v>0</v>
      </c>
      <c r="K36" s="55" t="s">
        <v>84</v>
      </c>
      <c r="L36" s="11" t="s">
        <v>14</v>
      </c>
      <c r="M36" s="13">
        <v>3499.2</v>
      </c>
      <c r="N36" s="13">
        <v>0</v>
      </c>
      <c r="O36" s="13">
        <v>0</v>
      </c>
      <c r="P36" s="10"/>
    </row>
    <row r="37" spans="1:16" ht="71.45" customHeight="1" x14ac:dyDescent="0.25">
      <c r="A37" s="54"/>
      <c r="B37" s="55"/>
      <c r="C37" s="55"/>
      <c r="D37" s="55"/>
      <c r="E37" s="55"/>
      <c r="F37" s="55"/>
      <c r="G37" s="55"/>
      <c r="H37" s="56"/>
      <c r="I37" s="56"/>
      <c r="J37" s="55"/>
      <c r="K37" s="55"/>
      <c r="L37" s="11" t="s">
        <v>15</v>
      </c>
      <c r="M37" s="13">
        <v>3324.2</v>
      </c>
      <c r="N37" s="13">
        <v>0</v>
      </c>
      <c r="O37" s="13">
        <v>0</v>
      </c>
      <c r="P37" s="10"/>
    </row>
    <row r="38" spans="1:16" ht="27" hidden="1" customHeight="1" x14ac:dyDescent="0.35">
      <c r="A38" s="54" t="s">
        <v>59</v>
      </c>
      <c r="B38" s="55">
        <v>2018</v>
      </c>
      <c r="C38" s="55">
        <v>2018</v>
      </c>
      <c r="D38" s="55" t="s">
        <v>19</v>
      </c>
      <c r="E38" s="55" t="s">
        <v>60</v>
      </c>
      <c r="F38" s="55" t="s">
        <v>52</v>
      </c>
      <c r="G38" s="55" t="s">
        <v>18</v>
      </c>
      <c r="H38" s="56">
        <v>2022.6</v>
      </c>
      <c r="I38" s="56">
        <f>H38</f>
        <v>2022.6</v>
      </c>
      <c r="J38" s="55">
        <v>0</v>
      </c>
      <c r="K38" s="55" t="s">
        <v>82</v>
      </c>
      <c r="L38" s="11" t="s">
        <v>14</v>
      </c>
      <c r="M38" s="13">
        <v>2022.6</v>
      </c>
      <c r="N38" s="13">
        <v>0</v>
      </c>
      <c r="O38" s="13">
        <v>0</v>
      </c>
      <c r="P38" s="10"/>
    </row>
    <row r="39" spans="1:16" ht="69.599999999999994" customHeight="1" x14ac:dyDescent="0.25">
      <c r="A39" s="54"/>
      <c r="B39" s="55"/>
      <c r="C39" s="55"/>
      <c r="D39" s="55"/>
      <c r="E39" s="55"/>
      <c r="F39" s="55"/>
      <c r="G39" s="55"/>
      <c r="H39" s="56"/>
      <c r="I39" s="56"/>
      <c r="J39" s="55"/>
      <c r="K39" s="55"/>
      <c r="L39" s="11" t="s">
        <v>15</v>
      </c>
      <c r="M39" s="13">
        <v>1921.5</v>
      </c>
      <c r="N39" s="13">
        <v>0</v>
      </c>
      <c r="O39" s="13">
        <v>0</v>
      </c>
      <c r="P39" s="10"/>
    </row>
    <row r="40" spans="1:16" ht="27" hidden="1" customHeight="1" x14ac:dyDescent="0.35">
      <c r="A40" s="54" t="s">
        <v>61</v>
      </c>
      <c r="B40" s="55">
        <v>2018</v>
      </c>
      <c r="C40" s="55">
        <v>2018</v>
      </c>
      <c r="D40" s="55" t="s">
        <v>19</v>
      </c>
      <c r="E40" s="55" t="s">
        <v>62</v>
      </c>
      <c r="F40" s="55" t="s">
        <v>52</v>
      </c>
      <c r="G40" s="55" t="s">
        <v>18</v>
      </c>
      <c r="H40" s="56">
        <v>11525.7</v>
      </c>
      <c r="I40" s="56">
        <f>H40</f>
        <v>11525.7</v>
      </c>
      <c r="J40" s="55">
        <v>0</v>
      </c>
      <c r="K40" s="55" t="s">
        <v>83</v>
      </c>
      <c r="L40" s="11" t="s">
        <v>14</v>
      </c>
      <c r="M40" s="13">
        <v>11525.699999999999</v>
      </c>
      <c r="N40" s="13">
        <v>0</v>
      </c>
      <c r="O40" s="13">
        <v>0</v>
      </c>
      <c r="P40" s="10"/>
    </row>
    <row r="41" spans="1:16" ht="69" customHeight="1" x14ac:dyDescent="0.25">
      <c r="A41" s="54"/>
      <c r="B41" s="55"/>
      <c r="C41" s="55"/>
      <c r="D41" s="55"/>
      <c r="E41" s="55"/>
      <c r="F41" s="55"/>
      <c r="G41" s="55"/>
      <c r="H41" s="56"/>
      <c r="I41" s="56"/>
      <c r="J41" s="55"/>
      <c r="K41" s="55"/>
      <c r="L41" s="11" t="s">
        <v>15</v>
      </c>
      <c r="M41" s="13">
        <v>10949.4</v>
      </c>
      <c r="N41" s="13">
        <v>0</v>
      </c>
      <c r="O41" s="13">
        <v>0</v>
      </c>
      <c r="P41" s="10"/>
    </row>
    <row r="42" spans="1:16" ht="37.9" hidden="1" customHeight="1" x14ac:dyDescent="0.35">
      <c r="A42" s="54" t="s">
        <v>63</v>
      </c>
      <c r="B42" s="55">
        <v>2018</v>
      </c>
      <c r="C42" s="55">
        <v>2018</v>
      </c>
      <c r="D42" s="55" t="s">
        <v>19</v>
      </c>
      <c r="E42" s="55" t="s">
        <v>64</v>
      </c>
      <c r="F42" s="55" t="s">
        <v>30</v>
      </c>
      <c r="G42" s="55" t="s">
        <v>18</v>
      </c>
      <c r="H42" s="56">
        <v>16568.599999999999</v>
      </c>
      <c r="I42" s="56">
        <f>H42</f>
        <v>16568.599999999999</v>
      </c>
      <c r="J42" s="55">
        <v>0</v>
      </c>
      <c r="K42" s="55" t="s">
        <v>81</v>
      </c>
      <c r="L42" s="11" t="s">
        <v>14</v>
      </c>
      <c r="M42" s="13">
        <v>16568.600000000002</v>
      </c>
      <c r="N42" s="13">
        <v>0</v>
      </c>
      <c r="O42" s="13">
        <v>0</v>
      </c>
      <c r="P42" s="10"/>
    </row>
    <row r="43" spans="1:16" ht="52.5" customHeight="1" x14ac:dyDescent="0.25">
      <c r="A43" s="54"/>
      <c r="B43" s="55"/>
      <c r="C43" s="55"/>
      <c r="D43" s="55"/>
      <c r="E43" s="55"/>
      <c r="F43" s="55"/>
      <c r="G43" s="55"/>
      <c r="H43" s="56"/>
      <c r="I43" s="56"/>
      <c r="J43" s="55"/>
      <c r="K43" s="55"/>
      <c r="L43" s="11" t="s">
        <v>15</v>
      </c>
      <c r="M43" s="13">
        <v>15740.2</v>
      </c>
      <c r="N43" s="13">
        <v>0</v>
      </c>
      <c r="O43" s="13">
        <v>0</v>
      </c>
      <c r="P43" s="10"/>
    </row>
    <row r="44" spans="1:16" ht="18" hidden="1" x14ac:dyDescent="0.35">
      <c r="A44" s="54" t="s">
        <v>32</v>
      </c>
      <c r="B44" s="55" t="s">
        <v>19</v>
      </c>
      <c r="C44" s="55" t="s">
        <v>19</v>
      </c>
      <c r="D44" s="55" t="s">
        <v>19</v>
      </c>
      <c r="E44" s="55" t="s">
        <v>19</v>
      </c>
      <c r="F44" s="55" t="s">
        <v>30</v>
      </c>
      <c r="G44" s="55" t="s">
        <v>18</v>
      </c>
      <c r="H44" s="56" t="s">
        <v>19</v>
      </c>
      <c r="I44" s="56" t="s">
        <v>19</v>
      </c>
      <c r="J44" s="55">
        <v>0</v>
      </c>
      <c r="K44" s="55" t="s">
        <v>19</v>
      </c>
      <c r="L44" s="11" t="s">
        <v>14</v>
      </c>
      <c r="M44" s="13">
        <v>0</v>
      </c>
      <c r="N44" s="13">
        <v>0</v>
      </c>
      <c r="O44" s="13">
        <v>35785.5</v>
      </c>
      <c r="P44" s="10"/>
    </row>
    <row r="45" spans="1:16" ht="18" hidden="1" x14ac:dyDescent="0.35">
      <c r="A45" s="54"/>
      <c r="B45" s="55"/>
      <c r="C45" s="55"/>
      <c r="D45" s="55"/>
      <c r="E45" s="55"/>
      <c r="F45" s="55"/>
      <c r="G45" s="55"/>
      <c r="H45" s="56"/>
      <c r="I45" s="56"/>
      <c r="J45" s="55"/>
      <c r="K45" s="55"/>
      <c r="L45" s="11" t="s">
        <v>15</v>
      </c>
      <c r="M45" s="13">
        <v>0</v>
      </c>
      <c r="N45" s="13">
        <v>0</v>
      </c>
      <c r="O45" s="13">
        <v>35785.5</v>
      </c>
      <c r="P45" s="10"/>
    </row>
    <row r="46" spans="1:16" ht="18" hidden="1" x14ac:dyDescent="0.35">
      <c r="A46" s="57" t="s">
        <v>40</v>
      </c>
      <c r="B46" s="57"/>
      <c r="C46" s="57"/>
      <c r="D46" s="57"/>
      <c r="E46" s="57"/>
      <c r="F46" s="57"/>
      <c r="G46" s="57"/>
      <c r="H46" s="57"/>
      <c r="I46" s="57"/>
      <c r="J46" s="57"/>
      <c r="K46" s="55"/>
      <c r="L46" s="11" t="s">
        <v>14</v>
      </c>
      <c r="M46" s="13">
        <v>3329.9</v>
      </c>
      <c r="N46" s="13">
        <v>0</v>
      </c>
      <c r="O46" s="13">
        <v>0</v>
      </c>
      <c r="P46" s="10"/>
    </row>
    <row r="47" spans="1:16" ht="17.25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5"/>
      <c r="L47" s="11" t="s">
        <v>15</v>
      </c>
      <c r="M47" s="13">
        <v>3329.9</v>
      </c>
      <c r="N47" s="13">
        <v>0</v>
      </c>
      <c r="O47" s="13">
        <v>0</v>
      </c>
      <c r="P47" s="10"/>
    </row>
    <row r="48" spans="1:16" ht="18" hidden="1" x14ac:dyDescent="0.35">
      <c r="A48" s="54" t="s">
        <v>41</v>
      </c>
      <c r="B48" s="54"/>
      <c r="C48" s="54"/>
      <c r="D48" s="54"/>
      <c r="E48" s="54"/>
      <c r="F48" s="54"/>
      <c r="G48" s="54"/>
      <c r="H48" s="54"/>
      <c r="I48" s="54"/>
      <c r="J48" s="54"/>
      <c r="K48" s="55"/>
      <c r="L48" s="11" t="s">
        <v>14</v>
      </c>
      <c r="M48" s="13">
        <v>3329.9</v>
      </c>
      <c r="N48" s="13">
        <v>0</v>
      </c>
      <c r="O48" s="13">
        <v>0</v>
      </c>
      <c r="P48" s="10"/>
    </row>
    <row r="49" spans="1:16" ht="17.25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5"/>
      <c r="L49" s="11" t="s">
        <v>15</v>
      </c>
      <c r="M49" s="13">
        <v>3329.9</v>
      </c>
      <c r="N49" s="13">
        <v>0</v>
      </c>
      <c r="O49" s="13">
        <v>0</v>
      </c>
      <c r="P49" s="10"/>
    </row>
    <row r="50" spans="1:16" ht="26.25" hidden="1" customHeight="1" x14ac:dyDescent="0.35">
      <c r="A50" s="58" t="s">
        <v>44</v>
      </c>
      <c r="B50" s="55">
        <v>2017</v>
      </c>
      <c r="C50" s="55">
        <v>2019</v>
      </c>
      <c r="D50" s="55" t="s">
        <v>19</v>
      </c>
      <c r="E50" s="55" t="s">
        <v>19</v>
      </c>
      <c r="F50" s="55" t="s">
        <v>37</v>
      </c>
      <c r="G50" s="55" t="s">
        <v>34</v>
      </c>
      <c r="H50" s="56">
        <v>39840.199999999997</v>
      </c>
      <c r="I50" s="56">
        <v>39840.199999999997</v>
      </c>
      <c r="J50" s="55">
        <v>0</v>
      </c>
      <c r="K50" s="55" t="s">
        <v>42</v>
      </c>
      <c r="L50" s="11" t="s">
        <v>14</v>
      </c>
      <c r="M50" s="13">
        <v>3329.9</v>
      </c>
      <c r="N50" s="13">
        <v>0</v>
      </c>
      <c r="O50" s="13">
        <v>0</v>
      </c>
      <c r="P50" s="10"/>
    </row>
    <row r="51" spans="1:16" ht="17.25" x14ac:dyDescent="0.25">
      <c r="A51" s="58"/>
      <c r="B51" s="55"/>
      <c r="C51" s="55"/>
      <c r="D51" s="55"/>
      <c r="E51" s="55"/>
      <c r="F51" s="55"/>
      <c r="G51" s="55"/>
      <c r="H51" s="56"/>
      <c r="I51" s="56"/>
      <c r="J51" s="55"/>
      <c r="K51" s="55"/>
      <c r="L51" s="11" t="s">
        <v>15</v>
      </c>
      <c r="M51" s="13">
        <v>3329.9</v>
      </c>
      <c r="N51" s="13">
        <v>0</v>
      </c>
      <c r="O51" s="13">
        <v>0</v>
      </c>
      <c r="P51" s="10"/>
    </row>
  </sheetData>
  <autoFilter ref="A7:AB51">
    <filterColumn colId="11">
      <filters>
        <filter val="ОБ"/>
      </filters>
    </filterColumn>
    <filterColumn colId="12">
      <filters>
        <filter val="1 921,5"/>
        <filter val="10 949,4"/>
        <filter val="14 079,3"/>
        <filter val="15 740,2"/>
        <filter val="24 642,9"/>
        <filter val="25 939,9"/>
        <filter val="252 757,1"/>
        <filter val="256 087,0"/>
        <filter val="3 324,2"/>
        <filter val="3 329,9"/>
        <filter val="5 733,7"/>
        <filter val="76 391,2"/>
      </filters>
    </filterColumn>
  </autoFilter>
  <mergeCells count="200">
    <mergeCell ref="I50:I51"/>
    <mergeCell ref="J50:J51"/>
    <mergeCell ref="K50:K51"/>
    <mergeCell ref="A48:J49"/>
    <mergeCell ref="K48:K49"/>
    <mergeCell ref="A50:A51"/>
    <mergeCell ref="B50:B51"/>
    <mergeCell ref="C50:C51"/>
    <mergeCell ref="D50:D51"/>
    <mergeCell ref="E50:E51"/>
    <mergeCell ref="F50:F51"/>
    <mergeCell ref="G50:G51"/>
    <mergeCell ref="H50:H51"/>
    <mergeCell ref="G44:G45"/>
    <mergeCell ref="H44:H45"/>
    <mergeCell ref="I44:I45"/>
    <mergeCell ref="J44:J45"/>
    <mergeCell ref="K44:K45"/>
    <mergeCell ref="A46:J47"/>
    <mergeCell ref="K46:K47"/>
    <mergeCell ref="A44:A45"/>
    <mergeCell ref="B44:B45"/>
    <mergeCell ref="C44:C45"/>
    <mergeCell ref="D44:D45"/>
    <mergeCell ref="E44:E45"/>
    <mergeCell ref="F44:F45"/>
    <mergeCell ref="F42:F43"/>
    <mergeCell ref="G42:G43"/>
    <mergeCell ref="H42:H43"/>
    <mergeCell ref="I42:I43"/>
    <mergeCell ref="J42:J43"/>
    <mergeCell ref="K42:K43"/>
    <mergeCell ref="G40:G41"/>
    <mergeCell ref="H40:H41"/>
    <mergeCell ref="I40:I41"/>
    <mergeCell ref="J40:J41"/>
    <mergeCell ref="K40:K41"/>
    <mergeCell ref="F40:F41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F36:F37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F34:F35"/>
    <mergeCell ref="G34:G35"/>
    <mergeCell ref="H34:H35"/>
    <mergeCell ref="I34:I35"/>
    <mergeCell ref="J34:J35"/>
    <mergeCell ref="K34:K35"/>
    <mergeCell ref="G32:G33"/>
    <mergeCell ref="H32:H33"/>
    <mergeCell ref="I32:I33"/>
    <mergeCell ref="J32:J33"/>
    <mergeCell ref="K32:K33"/>
    <mergeCell ref="F32:F33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F30:F31"/>
    <mergeCell ref="G30:G31"/>
    <mergeCell ref="H30:H31"/>
    <mergeCell ref="I30:I31"/>
    <mergeCell ref="J30:J31"/>
    <mergeCell ref="K30:K31"/>
    <mergeCell ref="G28:G29"/>
    <mergeCell ref="H28:H29"/>
    <mergeCell ref="I28:I29"/>
    <mergeCell ref="J28:J29"/>
    <mergeCell ref="K28:K29"/>
    <mergeCell ref="F28:F29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  <mergeCell ref="F26:F27"/>
    <mergeCell ref="G26:G27"/>
    <mergeCell ref="H26:H27"/>
    <mergeCell ref="I26:I27"/>
    <mergeCell ref="J26:J27"/>
    <mergeCell ref="K26:K27"/>
    <mergeCell ref="G24:G25"/>
    <mergeCell ref="H24:H25"/>
    <mergeCell ref="I24:I25"/>
    <mergeCell ref="J24:J25"/>
    <mergeCell ref="K24:K25"/>
    <mergeCell ref="F24:F25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G18:G19"/>
    <mergeCell ref="H22:H23"/>
    <mergeCell ref="I22:I23"/>
    <mergeCell ref="J22:J23"/>
    <mergeCell ref="K22:K23"/>
    <mergeCell ref="G20:G21"/>
    <mergeCell ref="H20:H21"/>
    <mergeCell ref="I20:I21"/>
    <mergeCell ref="J20:J21"/>
    <mergeCell ref="K20:K21"/>
    <mergeCell ref="A20:A21"/>
    <mergeCell ref="B20:B21"/>
    <mergeCell ref="C20:C21"/>
    <mergeCell ref="D20:D21"/>
    <mergeCell ref="E20:E21"/>
    <mergeCell ref="F20:F21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F22:F23"/>
    <mergeCell ref="G22:G23"/>
    <mergeCell ref="A14:J15"/>
    <mergeCell ref="K14:K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H18:H19"/>
    <mergeCell ref="I18:I19"/>
    <mergeCell ref="J18:J19"/>
    <mergeCell ref="K18:K19"/>
    <mergeCell ref="A8:K11"/>
    <mergeCell ref="A12:K13"/>
    <mergeCell ref="H5:H6"/>
    <mergeCell ref="I5:I6"/>
    <mergeCell ref="J5:J6"/>
    <mergeCell ref="K5:K6"/>
    <mergeCell ref="L5:L6"/>
    <mergeCell ref="M5:O5"/>
    <mergeCell ref="M1:O1"/>
    <mergeCell ref="M2:O2"/>
    <mergeCell ref="A3:O3"/>
    <mergeCell ref="A5:A6"/>
    <mergeCell ref="B5:B6"/>
    <mergeCell ref="C5:C6"/>
    <mergeCell ref="D5:D6"/>
    <mergeCell ref="E5:E6"/>
    <mergeCell ref="F5:F6"/>
    <mergeCell ref="G5:G6"/>
  </mergeCells>
  <hyperlinks>
    <hyperlink ref="H5" location="Par317" display="Par317"/>
    <hyperlink ref="I5" location="Par317" display="Par317"/>
    <hyperlink ref="J5" location="Par317" display="Par317"/>
    <hyperlink ref="A12" r:id="rId1" display="consultantplus://offline/ref=6963BDDEF6E496F862E01D960C30E4CF4094DBD50A6610BDABA4E379530876727140C71586BCB46A88BE606DI3n0A"/>
    <hyperlink ref="A46" r:id="rId2" display="consultantplus://offline/ref=6963BDDEF6E496F862E01D960C30E4CF4094DBD50A6610BDABA4E379530876727140C71586BCB46A88BE606DI3n0A"/>
  </hyperlinks>
  <pageMargins left="0.70866141732283472" right="0.23" top="0.28000000000000003" bottom="0.17" header="0.31496062992125984" footer="0.31496062992125984"/>
  <pageSetup paperSize="9" scale="47" fitToHeight="1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распред. культ.кап.рем</vt:lpstr>
      <vt:lpstr>перечень</vt:lpstr>
      <vt:lpstr>перечень!Заголовки_для_печати</vt:lpstr>
      <vt:lpstr>перечень!Область_печати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user-15-21-4</dc:creator>
  <cp:lastModifiedBy>Смолянинова М.В.</cp:lastModifiedBy>
  <cp:lastPrinted>2017-10-24T12:46:56Z</cp:lastPrinted>
  <dcterms:created xsi:type="dcterms:W3CDTF">2016-10-30T03:51:38Z</dcterms:created>
  <dcterms:modified xsi:type="dcterms:W3CDTF">2017-10-24T12:47:00Z</dcterms:modified>
</cp:coreProperties>
</file>