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НОЯБРЬ_15.11.2017\1 Материалы\"/>
    </mc:Choice>
  </mc:AlternateContent>
  <bookViews>
    <workbookView xWindow="0" yWindow="0" windowWidth="28800" windowHeight="12300"/>
  </bookViews>
  <sheets>
    <sheet name="201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hoice">[1]Вспомогательный!$A$18:$B$18</definedName>
    <definedName name="Data1">#REF!</definedName>
    <definedName name="Data2">[3]Данные!#REF!</definedName>
    <definedName name="Data3">[3]Данные!#REF!</definedName>
    <definedName name="Economy1">#REF!</definedName>
    <definedName name="Economy2">#REF!</definedName>
    <definedName name="index">[4]Вспомогательный!$A$2:$A$3</definedName>
    <definedName name="Subsidy">[4]Вспомогательный!$J$33:$J$34</definedName>
    <definedName name="taxes">[5]Вспомогательный!#REF!</definedName>
    <definedName name="_xlnm.Print_Titles">#REF!</definedName>
    <definedName name="НВ">#REF!</definedName>
    <definedName name="_xlnm.Print_Area" localSheetId="0">'2017'!$A$1:$U$64</definedName>
    <definedName name="ооо">#REF!</definedName>
    <definedName name="проб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R54" i="1"/>
  <c r="N54" i="1"/>
  <c r="J54" i="1"/>
  <c r="U15" i="1"/>
  <c r="U14" i="1"/>
  <c r="T54" i="1"/>
  <c r="U13" i="1"/>
  <c r="S54" i="1"/>
  <c r="Q54" i="1"/>
  <c r="P54" i="1"/>
  <c r="O54" i="1"/>
  <c r="M54" i="1"/>
  <c r="L54" i="1"/>
  <c r="K54" i="1"/>
  <c r="I54" i="1"/>
  <c r="H54" i="1"/>
  <c r="F54" i="1"/>
  <c r="D54" i="1"/>
  <c r="C54" i="1"/>
  <c r="U54" i="1" l="1"/>
  <c r="G54" i="1"/>
  <c r="U12" i="1"/>
</calcChain>
</file>

<file path=xl/sharedStrings.xml><?xml version="1.0" encoding="utf-8"?>
<sst xmlns="http://schemas.openxmlformats.org/spreadsheetml/2006/main" count="81" uniqueCount="81">
  <si>
    <t>РАСЧЕТ РАСПРЕДЕЛЕНИЯ</t>
  </si>
  <si>
    <t xml:space="preserve">четвертой части субсидии на выравнивание обеспеченности муниципальных районов (городских округов) Иркутской области по реализации ими их </t>
  </si>
  <si>
    <t xml:space="preserve">отдельных расходных обязательств на 2017 год  (далее – четвертая часть субсидии на выравнивание) </t>
  </si>
  <si>
    <t>по оценкам по состоянию на 1 сентября 2017 года</t>
  </si>
  <si>
    <t>тыс. рублей</t>
  </si>
  <si>
    <t>№</t>
  </si>
  <si>
    <t>Наименование</t>
  </si>
  <si>
    <t>Субсидия на выравнивание в законе об областном бюджете</t>
  </si>
  <si>
    <t>Численность населения на 01.01.2017</t>
  </si>
  <si>
    <t xml:space="preserve">РК, СН  </t>
  </si>
  <si>
    <t>Оценка МФ</t>
  </si>
  <si>
    <t>Остатки на начало года, которые могут быть напр.на расх. обязат. МО         (Ост)</t>
  </si>
  <si>
    <r>
      <t>Погашено просроченных кредитов на 01.10.2017 (основной долг)              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</si>
  <si>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Бюдж.кредиты, предост-е до 2017г., подлеж.гашению в 2017г. (осн.долг)                (БК)</t>
  </si>
  <si>
    <t>Общий объем четвертой части субсидии на выравнивание и дотации на сбалансированность                       (С)</t>
  </si>
  <si>
    <t>Просроченная кредиторская задол-сть по ком. услугам на 01.09.2017       (КЗ)</t>
  </si>
  <si>
    <t>Четвертая часть субсидии на выравнивание  (S)</t>
  </si>
  <si>
    <t>Итого субсидия на выравнивание</t>
  </si>
  <si>
    <t>Доходы</t>
  </si>
  <si>
    <t xml:space="preserve">Расходы </t>
  </si>
  <si>
    <t>Всего:</t>
  </si>
  <si>
    <t>налоговые и неналоговые доходы         (СД)</t>
  </si>
  <si>
    <r>
      <t>МБТ из областного бюджета (МБТ</t>
    </r>
    <r>
      <rPr>
        <vertAlign val="superscript"/>
        <sz val="10"/>
        <color theme="1"/>
        <rFont val="Times New Roman"/>
        <family val="1"/>
        <charset val="204"/>
      </rPr>
      <t>2017</t>
    </r>
    <r>
      <rPr>
        <sz val="10"/>
        <color theme="1"/>
        <rFont val="Times New Roman"/>
        <family val="1"/>
        <charset val="204"/>
      </rPr>
      <t>)</t>
    </r>
  </si>
  <si>
    <t>Всего, в том числе:</t>
  </si>
  <si>
    <r>
      <t>заработная плата с начислениями категориям работников, отмеченных "майскими" указами Президента РФ                        (ЗП</t>
    </r>
    <r>
      <rPr>
        <vertAlign val="superscript"/>
        <sz val="10"/>
        <color theme="1"/>
        <rFont val="Times New Roman"/>
        <family val="1"/>
        <charset val="204"/>
      </rPr>
      <t>указ.</t>
    </r>
    <r>
      <rPr>
        <sz val="10"/>
        <color theme="1"/>
        <rFont val="Times New Roman"/>
        <family val="1"/>
        <charset val="204"/>
      </rPr>
      <t>)</t>
    </r>
  </si>
  <si>
    <r>
      <t>расходы на обслуживание долга   (М</t>
    </r>
    <r>
      <rPr>
        <vertAlign val="superscript"/>
        <sz val="10"/>
        <color theme="1"/>
        <rFont val="Times New Roman"/>
        <family val="1"/>
        <charset val="204"/>
      </rPr>
      <t>долг</t>
    </r>
    <r>
      <rPr>
        <sz val="10"/>
        <color theme="1"/>
        <rFont val="Times New Roman"/>
        <family val="1"/>
        <charset val="204"/>
      </rPr>
      <t>)</t>
    </r>
  </si>
  <si>
    <r>
      <t>расходы на проведение выборов  (Р</t>
    </r>
    <r>
      <rPr>
        <vertAlign val="superscript"/>
        <sz val="10"/>
        <color theme="1"/>
        <rFont val="Times New Roman"/>
        <family val="1"/>
        <charset val="204"/>
      </rPr>
      <t>выб.</t>
    </r>
    <r>
      <rPr>
        <sz val="10"/>
        <color theme="1"/>
        <rFont val="Times New Roman"/>
        <family val="1"/>
        <charset val="204"/>
      </rPr>
      <t>)</t>
    </r>
  </si>
  <si>
    <t>РФФП</t>
  </si>
  <si>
    <t>расходы на софин-е                    (СФ)</t>
  </si>
  <si>
    <t>Код организации</t>
  </si>
  <si>
    <t>21=3+20</t>
  </si>
  <si>
    <t>г. Ангарск</t>
  </si>
  <si>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</si>
  <si>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</si>
  <si>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</si>
  <si>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</si>
  <si>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</si>
  <si>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</si>
  <si>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</si>
  <si>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</si>
  <si>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</si>
  <si>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</si>
  <si>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</si>
  <si>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</si>
  <si>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</si>
  <si>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</si>
  <si>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</si>
  <si>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</si>
  <si>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</si>
  <si>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</si>
  <si>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</si>
  <si>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</si>
  <si>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</si>
  <si>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</si>
  <si>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</si>
  <si>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</si>
  <si>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</si>
  <si>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</si>
  <si>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</si>
  <si>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</si>
  <si>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</si>
  <si>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</si>
  <si>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</si>
  <si>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</si>
  <si>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</si>
  <si>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</si>
  <si>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</si>
  <si>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</si>
  <si>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</si>
  <si>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</si>
  <si>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</si>
  <si>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</si>
  <si>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</si>
  <si>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ИТОГО</t>
  </si>
  <si>
    <t>х</t>
  </si>
  <si>
    <t>Министр финансов Иркутской области</t>
  </si>
  <si>
    <t>Н.В. Бояринова</t>
  </si>
  <si>
    <t>М.В. Загария</t>
  </si>
  <si>
    <t>И.Н. Байбурова</t>
  </si>
  <si>
    <t>М.В. Елизарова</t>
  </si>
  <si>
    <t>А.С. Пыжикова, 25-63-62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</si>
</sst>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#,##0.0_ ;[Red]\-#,##0.0\ "/>
    <numFmt numFmtId="166" formatCode="#,##0.0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5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5">
    <xf numFmtId="0" fontId="0" fillId="0" borderId="0" xfId="0"/>
    <xf numFmtId="164" fontId="3" fillId="2" borderId="0" xfId="1" applyNumberFormat="1" applyFont="1" applyFill="1" applyAlignment="1">
      <alignment horizontal="center" vertical="center" wrapText="1"/>
    </xf>
    <xf numFmtId="0" fontId="0" fillId="0" borderId="0" xfId="0" applyFont="1"/>
    <xf numFmtId="164" fontId="4" fillId="2" borderId="0" xfId="1" applyNumberFormat="1" applyFont="1" applyFill="1" applyAlignment="1">
      <alignment vertical="center" wrapText="1"/>
    </xf>
    <xf numFmtId="164" fontId="4" fillId="2" borderId="0" xfId="1" applyNumberFormat="1" applyFont="1" applyFill="1" applyAlignment="1">
      <alignment horizontal="right" vertical="center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 shrinkToFit="1"/>
    </xf>
    <xf numFmtId="164" fontId="4" fillId="2" borderId="3" xfId="1" applyNumberFormat="1" applyFont="1" applyFill="1" applyBorder="1" applyAlignment="1">
      <alignment horizontal="center" vertical="center" wrapText="1" shrinkToFit="1"/>
    </xf>
    <xf numFmtId="164" fontId="4" fillId="2" borderId="4" xfId="1" applyNumberFormat="1" applyFont="1" applyFill="1" applyBorder="1" applyAlignment="1">
      <alignment horizontal="center" vertical="center" wrapText="1" shrinkToFit="1"/>
    </xf>
    <xf numFmtId="0" fontId="4" fillId="0" borderId="0" xfId="0" applyFont="1"/>
    <xf numFmtId="164" fontId="4" fillId="2" borderId="5" xfId="1" applyNumberFormat="1" applyFont="1" applyFill="1" applyBorder="1" applyAlignment="1">
      <alignment horizontal="center" vertical="center" wrapText="1" shrinkToFit="1"/>
    </xf>
    <xf numFmtId="164" fontId="4" fillId="2" borderId="6" xfId="1" applyNumberFormat="1" applyFont="1" applyFill="1" applyBorder="1" applyAlignment="1">
      <alignment horizontal="center" vertical="center" wrapText="1" shrinkToFit="1"/>
    </xf>
    <xf numFmtId="164" fontId="4" fillId="2" borderId="7" xfId="1" applyNumberFormat="1" applyFont="1" applyFill="1" applyBorder="1" applyAlignment="1">
      <alignment horizontal="center" vertical="center" wrapText="1" shrinkToFit="1"/>
    </xf>
    <xf numFmtId="164" fontId="4" fillId="2" borderId="0" xfId="1" applyNumberFormat="1" applyFont="1" applyFill="1" applyBorder="1" applyAlignment="1">
      <alignment horizontal="center" vertical="center" wrapText="1" shrinkToFit="1"/>
    </xf>
    <xf numFmtId="164" fontId="4" fillId="2" borderId="8" xfId="1" applyNumberFormat="1" applyFont="1" applyFill="1" applyBorder="1" applyAlignment="1">
      <alignment horizontal="center" vertical="center" wrapText="1" shrinkToFit="1"/>
    </xf>
    <xf numFmtId="164" fontId="4" fillId="2" borderId="9" xfId="1" applyNumberFormat="1" applyFont="1" applyFill="1" applyBorder="1" applyAlignment="1">
      <alignment horizontal="center" vertical="center" wrapText="1" shrinkToFit="1"/>
    </xf>
    <xf numFmtId="164" fontId="4" fillId="2" borderId="10" xfId="1" applyNumberFormat="1" applyFont="1" applyFill="1" applyBorder="1" applyAlignment="1">
      <alignment horizontal="center" vertical="center" wrapText="1" shrinkToFit="1"/>
    </xf>
    <xf numFmtId="164" fontId="4" fillId="2" borderId="11" xfId="1" applyNumberFormat="1" applyFont="1" applyFill="1" applyBorder="1" applyAlignment="1">
      <alignment horizontal="center" vertical="center" wrapText="1" shrinkToFit="1"/>
    </xf>
    <xf numFmtId="164" fontId="4" fillId="2" borderId="12" xfId="1" applyNumberFormat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>
      <alignment horizontal="center" vertical="center" wrapText="1" shrinkToFit="1"/>
    </xf>
    <xf numFmtId="164" fontId="8" fillId="2" borderId="1" xfId="2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shrinkToFit="1"/>
    </xf>
    <xf numFmtId="166" fontId="4" fillId="0" borderId="1" xfId="0" applyNumberFormat="1" applyFont="1" applyBorder="1"/>
    <xf numFmtId="3" fontId="4" fillId="0" borderId="1" xfId="0" applyNumberFormat="1" applyFont="1" applyBorder="1"/>
    <xf numFmtId="165" fontId="4" fillId="0" borderId="0" xfId="0" applyNumberFormat="1" applyFont="1"/>
    <xf numFmtId="165" fontId="8" fillId="2" borderId="1" xfId="2" applyNumberFormat="1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/>
    </xf>
    <xf numFmtId="0" fontId="9" fillId="0" borderId="0" xfId="0" applyFont="1"/>
    <xf numFmtId="166" fontId="9" fillId="0" borderId="0" xfId="0" applyNumberFormat="1" applyFont="1"/>
    <xf numFmtId="0" fontId="1" fillId="0" borderId="0" xfId="0" applyFont="1"/>
    <xf numFmtId="166" fontId="1" fillId="0" borderId="0" xfId="0" applyNumberFormat="1" applyFont="1"/>
    <xf numFmtId="164" fontId="3" fillId="2" borderId="0" xfId="1" applyNumberFormat="1" applyFont="1" applyFill="1" applyAlignment="1">
      <alignment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vertical="center"/>
    </xf>
  </cellXfs>
  <cellStyles count="3">
    <cellStyle name="Обычный" xfId="0" builtinId="0"/>
    <cellStyle name="Обычный 2 2" xfId="2"/>
    <cellStyle name="Обычный 2 5" xfId="1"/>
  </cellStyles>
  <dxfs count="3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87;&#1088;&#1072;&#1074;&#1083;&#1077;&#1085;&#1080;&#1077;%20&#1084;&#1077;&#1078;&#1073;&#1102;&#1076;&#1078;&#1077;&#1090;&#1085;&#1099;&#1093;%20&#1086;&#1090;&#1085;&#1086;&#1096;&#1077;&#1085;&#1080;&#1081;/2017/&#1054;&#1090;&#1076;&#1077;&#1083;%20&#1072;&#1085;&#1072;&#1083;&#1080;&#1079;&#1072;%20&#1080;%20&#1080;&#1089;&#1087;&#1086;&#1083;&#1085;&#1077;&#1085;&#1080;&#1103;%20&#1052;&#1041;&#1058;/1.%20&#1041;&#1102;&#1076;&#1078;&#1077;&#1090;%20&#1085;&#1072;%202017%20&#1075;&#1086;&#1076;/2.%20&#1059;&#1090;&#1086;&#1095;&#1085;&#1077;&#1085;&#1080;&#1077;%202017/&#1053;&#1054;&#1071;&#1041;&#1056;&#1068;_15.11.2017/&#1044;&#1086;&#1090;.&#1089;&#1073;&#1072;&#1083;.%20&#1052;&#1056;(&#1043;&#1054;)_&#1085;&#1086;&#1103;&#1073;&#1088;&#1100;%202017/&#1056;&#1072;&#1089;&#1095;&#1077;&#1090;%20&#1052;&#1056;(&#1043;&#1054;)_&#1053;&#1054;&#1071;&#1041;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.05.17"/>
      <sheetName val="ННД"/>
      <sheetName val="соф-е"/>
      <sheetName val="зп указы"/>
      <sheetName val="расх соб."/>
      <sheetName val="расходы"/>
      <sheetName val="РАСЧЕТ"/>
      <sheetName val="СВОД"/>
      <sheetName val="КРАТКО СУБ"/>
      <sheetName val="КРАТКО ДОТ."/>
      <sheetName val="Лист1"/>
      <sheetName val="УС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4"/>
  <sheetViews>
    <sheetView tabSelected="1" workbookViewId="0">
      <pane xSplit="2" ySplit="13" topLeftCell="C44" activePane="bottomRight" state="frozen"/>
      <selection pane="topRight" activeCell="C1" sqref="C1"/>
      <selection pane="bottomLeft" activeCell="A14" sqref="A14"/>
      <selection pane="bottomRight" activeCell="A60" sqref="A60:B63"/>
    </sheetView>
  </sheetViews>
  <sheetFormatPr defaultRowHeight="12.75" x14ac:dyDescent="0.2"/>
  <cols>
    <col min="1" max="1" width="4.28515625" style="2" customWidth="1"/>
    <col min="2" max="2" width="21.28515625" style="2" customWidth="1"/>
    <col min="3" max="3" width="12.5703125" style="2" customWidth="1"/>
    <col min="4" max="4" width="10.85546875" style="2" customWidth="1"/>
    <col min="5" max="5" width="8" style="2" customWidth="1"/>
    <col min="6" max="6" width="11.85546875" style="2" customWidth="1"/>
    <col min="7" max="7" width="11" style="2" customWidth="1"/>
    <col min="8" max="8" width="11.7109375" style="2" customWidth="1"/>
    <col min="9" max="9" width="12.42578125" style="2" customWidth="1"/>
    <col min="10" max="10" width="14.7109375" style="2" customWidth="1"/>
    <col min="11" max="12" width="9.7109375" style="2" customWidth="1"/>
    <col min="13" max="13" width="8.42578125" style="2" customWidth="1"/>
    <col min="14" max="14" width="12.28515625" style="2" customWidth="1"/>
    <col min="15" max="15" width="11" style="2" customWidth="1"/>
    <col min="16" max="16" width="12.5703125" style="2" customWidth="1"/>
    <col min="17" max="17" width="14.5703125" style="2" customWidth="1"/>
    <col min="18" max="18" width="13.28515625" style="2" customWidth="1"/>
    <col min="19" max="19" width="12.85546875" style="2" customWidth="1"/>
    <col min="20" max="20" width="13.42578125" style="2" customWidth="1"/>
    <col min="21" max="21" width="12.5703125" style="2" customWidth="1"/>
    <col min="22" max="22" width="16.42578125" style="2" customWidth="1"/>
    <col min="23" max="262" width="9.140625" style="2"/>
    <col min="263" max="263" width="4.28515625" style="2" customWidth="1"/>
    <col min="264" max="264" width="25" style="2" customWidth="1"/>
    <col min="265" max="265" width="12.5703125" style="2" customWidth="1"/>
    <col min="266" max="266" width="13.7109375" style="2" customWidth="1"/>
    <col min="267" max="267" width="13.85546875" style="2" customWidth="1"/>
    <col min="268" max="268" width="13.28515625" style="2" customWidth="1"/>
    <col min="269" max="269" width="13" style="2" customWidth="1"/>
    <col min="270" max="270" width="13.28515625" style="2" customWidth="1"/>
    <col min="271" max="271" width="13" style="2" customWidth="1"/>
    <col min="272" max="272" width="12.5703125" style="2" customWidth="1"/>
    <col min="273" max="274" width="13" style="2" customWidth="1"/>
    <col min="275" max="518" width="9.140625" style="2"/>
    <col min="519" max="519" width="4.28515625" style="2" customWidth="1"/>
    <col min="520" max="520" width="25" style="2" customWidth="1"/>
    <col min="521" max="521" width="12.5703125" style="2" customWidth="1"/>
    <col min="522" max="522" width="13.7109375" style="2" customWidth="1"/>
    <col min="523" max="523" width="13.85546875" style="2" customWidth="1"/>
    <col min="524" max="524" width="13.28515625" style="2" customWidth="1"/>
    <col min="525" max="525" width="13" style="2" customWidth="1"/>
    <col min="526" max="526" width="13.28515625" style="2" customWidth="1"/>
    <col min="527" max="527" width="13" style="2" customWidth="1"/>
    <col min="528" max="528" width="12.5703125" style="2" customWidth="1"/>
    <col min="529" max="530" width="13" style="2" customWidth="1"/>
    <col min="531" max="774" width="9.140625" style="2"/>
    <col min="775" max="775" width="4.28515625" style="2" customWidth="1"/>
    <col min="776" max="776" width="25" style="2" customWidth="1"/>
    <col min="777" max="777" width="12.5703125" style="2" customWidth="1"/>
    <col min="778" max="778" width="13.7109375" style="2" customWidth="1"/>
    <col min="779" max="779" width="13.85546875" style="2" customWidth="1"/>
    <col min="780" max="780" width="13.28515625" style="2" customWidth="1"/>
    <col min="781" max="781" width="13" style="2" customWidth="1"/>
    <col min="782" max="782" width="13.28515625" style="2" customWidth="1"/>
    <col min="783" max="783" width="13" style="2" customWidth="1"/>
    <col min="784" max="784" width="12.5703125" style="2" customWidth="1"/>
    <col min="785" max="786" width="13" style="2" customWidth="1"/>
    <col min="787" max="1030" width="9.140625" style="2"/>
    <col min="1031" max="1031" width="4.28515625" style="2" customWidth="1"/>
    <col min="1032" max="1032" width="25" style="2" customWidth="1"/>
    <col min="1033" max="1033" width="12.5703125" style="2" customWidth="1"/>
    <col min="1034" max="1034" width="13.7109375" style="2" customWidth="1"/>
    <col min="1035" max="1035" width="13.85546875" style="2" customWidth="1"/>
    <col min="1036" max="1036" width="13.28515625" style="2" customWidth="1"/>
    <col min="1037" max="1037" width="13" style="2" customWidth="1"/>
    <col min="1038" max="1038" width="13.28515625" style="2" customWidth="1"/>
    <col min="1039" max="1039" width="13" style="2" customWidth="1"/>
    <col min="1040" max="1040" width="12.5703125" style="2" customWidth="1"/>
    <col min="1041" max="1042" width="13" style="2" customWidth="1"/>
    <col min="1043" max="1286" width="9.140625" style="2"/>
    <col min="1287" max="1287" width="4.28515625" style="2" customWidth="1"/>
    <col min="1288" max="1288" width="25" style="2" customWidth="1"/>
    <col min="1289" max="1289" width="12.5703125" style="2" customWidth="1"/>
    <col min="1290" max="1290" width="13.7109375" style="2" customWidth="1"/>
    <col min="1291" max="1291" width="13.85546875" style="2" customWidth="1"/>
    <col min="1292" max="1292" width="13.28515625" style="2" customWidth="1"/>
    <col min="1293" max="1293" width="13" style="2" customWidth="1"/>
    <col min="1294" max="1294" width="13.28515625" style="2" customWidth="1"/>
    <col min="1295" max="1295" width="13" style="2" customWidth="1"/>
    <col min="1296" max="1296" width="12.5703125" style="2" customWidth="1"/>
    <col min="1297" max="1298" width="13" style="2" customWidth="1"/>
    <col min="1299" max="1542" width="9.140625" style="2"/>
    <col min="1543" max="1543" width="4.28515625" style="2" customWidth="1"/>
    <col min="1544" max="1544" width="25" style="2" customWidth="1"/>
    <col min="1545" max="1545" width="12.5703125" style="2" customWidth="1"/>
    <col min="1546" max="1546" width="13.7109375" style="2" customWidth="1"/>
    <col min="1547" max="1547" width="13.85546875" style="2" customWidth="1"/>
    <col min="1548" max="1548" width="13.28515625" style="2" customWidth="1"/>
    <col min="1549" max="1549" width="13" style="2" customWidth="1"/>
    <col min="1550" max="1550" width="13.28515625" style="2" customWidth="1"/>
    <col min="1551" max="1551" width="13" style="2" customWidth="1"/>
    <col min="1552" max="1552" width="12.5703125" style="2" customWidth="1"/>
    <col min="1553" max="1554" width="13" style="2" customWidth="1"/>
    <col min="1555" max="1798" width="9.140625" style="2"/>
    <col min="1799" max="1799" width="4.28515625" style="2" customWidth="1"/>
    <col min="1800" max="1800" width="25" style="2" customWidth="1"/>
    <col min="1801" max="1801" width="12.5703125" style="2" customWidth="1"/>
    <col min="1802" max="1802" width="13.7109375" style="2" customWidth="1"/>
    <col min="1803" max="1803" width="13.85546875" style="2" customWidth="1"/>
    <col min="1804" max="1804" width="13.28515625" style="2" customWidth="1"/>
    <col min="1805" max="1805" width="13" style="2" customWidth="1"/>
    <col min="1806" max="1806" width="13.28515625" style="2" customWidth="1"/>
    <col min="1807" max="1807" width="13" style="2" customWidth="1"/>
    <col min="1808" max="1808" width="12.5703125" style="2" customWidth="1"/>
    <col min="1809" max="1810" width="13" style="2" customWidth="1"/>
    <col min="1811" max="2054" width="9.140625" style="2"/>
    <col min="2055" max="2055" width="4.28515625" style="2" customWidth="1"/>
    <col min="2056" max="2056" width="25" style="2" customWidth="1"/>
    <col min="2057" max="2057" width="12.5703125" style="2" customWidth="1"/>
    <col min="2058" max="2058" width="13.7109375" style="2" customWidth="1"/>
    <col min="2059" max="2059" width="13.85546875" style="2" customWidth="1"/>
    <col min="2060" max="2060" width="13.28515625" style="2" customWidth="1"/>
    <col min="2061" max="2061" width="13" style="2" customWidth="1"/>
    <col min="2062" max="2062" width="13.28515625" style="2" customWidth="1"/>
    <col min="2063" max="2063" width="13" style="2" customWidth="1"/>
    <col min="2064" max="2064" width="12.5703125" style="2" customWidth="1"/>
    <col min="2065" max="2066" width="13" style="2" customWidth="1"/>
    <col min="2067" max="2310" width="9.140625" style="2"/>
    <col min="2311" max="2311" width="4.28515625" style="2" customWidth="1"/>
    <col min="2312" max="2312" width="25" style="2" customWidth="1"/>
    <col min="2313" max="2313" width="12.5703125" style="2" customWidth="1"/>
    <col min="2314" max="2314" width="13.7109375" style="2" customWidth="1"/>
    <col min="2315" max="2315" width="13.85546875" style="2" customWidth="1"/>
    <col min="2316" max="2316" width="13.28515625" style="2" customWidth="1"/>
    <col min="2317" max="2317" width="13" style="2" customWidth="1"/>
    <col min="2318" max="2318" width="13.28515625" style="2" customWidth="1"/>
    <col min="2319" max="2319" width="13" style="2" customWidth="1"/>
    <col min="2320" max="2320" width="12.5703125" style="2" customWidth="1"/>
    <col min="2321" max="2322" width="13" style="2" customWidth="1"/>
    <col min="2323" max="2566" width="9.140625" style="2"/>
    <col min="2567" max="2567" width="4.28515625" style="2" customWidth="1"/>
    <col min="2568" max="2568" width="25" style="2" customWidth="1"/>
    <col min="2569" max="2569" width="12.5703125" style="2" customWidth="1"/>
    <col min="2570" max="2570" width="13.7109375" style="2" customWidth="1"/>
    <col min="2571" max="2571" width="13.85546875" style="2" customWidth="1"/>
    <col min="2572" max="2572" width="13.28515625" style="2" customWidth="1"/>
    <col min="2573" max="2573" width="13" style="2" customWidth="1"/>
    <col min="2574" max="2574" width="13.28515625" style="2" customWidth="1"/>
    <col min="2575" max="2575" width="13" style="2" customWidth="1"/>
    <col min="2576" max="2576" width="12.5703125" style="2" customWidth="1"/>
    <col min="2577" max="2578" width="13" style="2" customWidth="1"/>
    <col min="2579" max="2822" width="9.140625" style="2"/>
    <col min="2823" max="2823" width="4.28515625" style="2" customWidth="1"/>
    <col min="2824" max="2824" width="25" style="2" customWidth="1"/>
    <col min="2825" max="2825" width="12.5703125" style="2" customWidth="1"/>
    <col min="2826" max="2826" width="13.7109375" style="2" customWidth="1"/>
    <col min="2827" max="2827" width="13.85546875" style="2" customWidth="1"/>
    <col min="2828" max="2828" width="13.28515625" style="2" customWidth="1"/>
    <col min="2829" max="2829" width="13" style="2" customWidth="1"/>
    <col min="2830" max="2830" width="13.28515625" style="2" customWidth="1"/>
    <col min="2831" max="2831" width="13" style="2" customWidth="1"/>
    <col min="2832" max="2832" width="12.5703125" style="2" customWidth="1"/>
    <col min="2833" max="2834" width="13" style="2" customWidth="1"/>
    <col min="2835" max="3078" width="9.140625" style="2"/>
    <col min="3079" max="3079" width="4.28515625" style="2" customWidth="1"/>
    <col min="3080" max="3080" width="25" style="2" customWidth="1"/>
    <col min="3081" max="3081" width="12.5703125" style="2" customWidth="1"/>
    <col min="3082" max="3082" width="13.7109375" style="2" customWidth="1"/>
    <col min="3083" max="3083" width="13.85546875" style="2" customWidth="1"/>
    <col min="3084" max="3084" width="13.28515625" style="2" customWidth="1"/>
    <col min="3085" max="3085" width="13" style="2" customWidth="1"/>
    <col min="3086" max="3086" width="13.28515625" style="2" customWidth="1"/>
    <col min="3087" max="3087" width="13" style="2" customWidth="1"/>
    <col min="3088" max="3088" width="12.5703125" style="2" customWidth="1"/>
    <col min="3089" max="3090" width="13" style="2" customWidth="1"/>
    <col min="3091" max="3334" width="9.140625" style="2"/>
    <col min="3335" max="3335" width="4.28515625" style="2" customWidth="1"/>
    <col min="3336" max="3336" width="25" style="2" customWidth="1"/>
    <col min="3337" max="3337" width="12.5703125" style="2" customWidth="1"/>
    <col min="3338" max="3338" width="13.7109375" style="2" customWidth="1"/>
    <col min="3339" max="3339" width="13.85546875" style="2" customWidth="1"/>
    <col min="3340" max="3340" width="13.28515625" style="2" customWidth="1"/>
    <col min="3341" max="3341" width="13" style="2" customWidth="1"/>
    <col min="3342" max="3342" width="13.28515625" style="2" customWidth="1"/>
    <col min="3343" max="3343" width="13" style="2" customWidth="1"/>
    <col min="3344" max="3344" width="12.5703125" style="2" customWidth="1"/>
    <col min="3345" max="3346" width="13" style="2" customWidth="1"/>
    <col min="3347" max="3590" width="9.140625" style="2"/>
    <col min="3591" max="3591" width="4.28515625" style="2" customWidth="1"/>
    <col min="3592" max="3592" width="25" style="2" customWidth="1"/>
    <col min="3593" max="3593" width="12.5703125" style="2" customWidth="1"/>
    <col min="3594" max="3594" width="13.7109375" style="2" customWidth="1"/>
    <col min="3595" max="3595" width="13.85546875" style="2" customWidth="1"/>
    <col min="3596" max="3596" width="13.28515625" style="2" customWidth="1"/>
    <col min="3597" max="3597" width="13" style="2" customWidth="1"/>
    <col min="3598" max="3598" width="13.28515625" style="2" customWidth="1"/>
    <col min="3599" max="3599" width="13" style="2" customWidth="1"/>
    <col min="3600" max="3600" width="12.5703125" style="2" customWidth="1"/>
    <col min="3601" max="3602" width="13" style="2" customWidth="1"/>
    <col min="3603" max="3846" width="9.140625" style="2"/>
    <col min="3847" max="3847" width="4.28515625" style="2" customWidth="1"/>
    <col min="3848" max="3848" width="25" style="2" customWidth="1"/>
    <col min="3849" max="3849" width="12.5703125" style="2" customWidth="1"/>
    <col min="3850" max="3850" width="13.7109375" style="2" customWidth="1"/>
    <col min="3851" max="3851" width="13.85546875" style="2" customWidth="1"/>
    <col min="3852" max="3852" width="13.28515625" style="2" customWidth="1"/>
    <col min="3853" max="3853" width="13" style="2" customWidth="1"/>
    <col min="3854" max="3854" width="13.28515625" style="2" customWidth="1"/>
    <col min="3855" max="3855" width="13" style="2" customWidth="1"/>
    <col min="3856" max="3856" width="12.5703125" style="2" customWidth="1"/>
    <col min="3857" max="3858" width="13" style="2" customWidth="1"/>
    <col min="3859" max="4102" width="9.140625" style="2"/>
    <col min="4103" max="4103" width="4.28515625" style="2" customWidth="1"/>
    <col min="4104" max="4104" width="25" style="2" customWidth="1"/>
    <col min="4105" max="4105" width="12.5703125" style="2" customWidth="1"/>
    <col min="4106" max="4106" width="13.7109375" style="2" customWidth="1"/>
    <col min="4107" max="4107" width="13.85546875" style="2" customWidth="1"/>
    <col min="4108" max="4108" width="13.28515625" style="2" customWidth="1"/>
    <col min="4109" max="4109" width="13" style="2" customWidth="1"/>
    <col min="4110" max="4110" width="13.28515625" style="2" customWidth="1"/>
    <col min="4111" max="4111" width="13" style="2" customWidth="1"/>
    <col min="4112" max="4112" width="12.5703125" style="2" customWidth="1"/>
    <col min="4113" max="4114" width="13" style="2" customWidth="1"/>
    <col min="4115" max="4358" width="9.140625" style="2"/>
    <col min="4359" max="4359" width="4.28515625" style="2" customWidth="1"/>
    <col min="4360" max="4360" width="25" style="2" customWidth="1"/>
    <col min="4361" max="4361" width="12.5703125" style="2" customWidth="1"/>
    <col min="4362" max="4362" width="13.7109375" style="2" customWidth="1"/>
    <col min="4363" max="4363" width="13.85546875" style="2" customWidth="1"/>
    <col min="4364" max="4364" width="13.28515625" style="2" customWidth="1"/>
    <col min="4365" max="4365" width="13" style="2" customWidth="1"/>
    <col min="4366" max="4366" width="13.28515625" style="2" customWidth="1"/>
    <col min="4367" max="4367" width="13" style="2" customWidth="1"/>
    <col min="4368" max="4368" width="12.5703125" style="2" customWidth="1"/>
    <col min="4369" max="4370" width="13" style="2" customWidth="1"/>
    <col min="4371" max="4614" width="9.140625" style="2"/>
    <col min="4615" max="4615" width="4.28515625" style="2" customWidth="1"/>
    <col min="4616" max="4616" width="25" style="2" customWidth="1"/>
    <col min="4617" max="4617" width="12.5703125" style="2" customWidth="1"/>
    <col min="4618" max="4618" width="13.7109375" style="2" customWidth="1"/>
    <col min="4619" max="4619" width="13.85546875" style="2" customWidth="1"/>
    <col min="4620" max="4620" width="13.28515625" style="2" customWidth="1"/>
    <col min="4621" max="4621" width="13" style="2" customWidth="1"/>
    <col min="4622" max="4622" width="13.28515625" style="2" customWidth="1"/>
    <col min="4623" max="4623" width="13" style="2" customWidth="1"/>
    <col min="4624" max="4624" width="12.5703125" style="2" customWidth="1"/>
    <col min="4625" max="4626" width="13" style="2" customWidth="1"/>
    <col min="4627" max="4870" width="9.140625" style="2"/>
    <col min="4871" max="4871" width="4.28515625" style="2" customWidth="1"/>
    <col min="4872" max="4872" width="25" style="2" customWidth="1"/>
    <col min="4873" max="4873" width="12.5703125" style="2" customWidth="1"/>
    <col min="4874" max="4874" width="13.7109375" style="2" customWidth="1"/>
    <col min="4875" max="4875" width="13.85546875" style="2" customWidth="1"/>
    <col min="4876" max="4876" width="13.28515625" style="2" customWidth="1"/>
    <col min="4877" max="4877" width="13" style="2" customWidth="1"/>
    <col min="4878" max="4878" width="13.28515625" style="2" customWidth="1"/>
    <col min="4879" max="4879" width="13" style="2" customWidth="1"/>
    <col min="4880" max="4880" width="12.5703125" style="2" customWidth="1"/>
    <col min="4881" max="4882" width="13" style="2" customWidth="1"/>
    <col min="4883" max="5126" width="9.140625" style="2"/>
    <col min="5127" max="5127" width="4.28515625" style="2" customWidth="1"/>
    <col min="5128" max="5128" width="25" style="2" customWidth="1"/>
    <col min="5129" max="5129" width="12.5703125" style="2" customWidth="1"/>
    <col min="5130" max="5130" width="13.7109375" style="2" customWidth="1"/>
    <col min="5131" max="5131" width="13.85546875" style="2" customWidth="1"/>
    <col min="5132" max="5132" width="13.28515625" style="2" customWidth="1"/>
    <col min="5133" max="5133" width="13" style="2" customWidth="1"/>
    <col min="5134" max="5134" width="13.28515625" style="2" customWidth="1"/>
    <col min="5135" max="5135" width="13" style="2" customWidth="1"/>
    <col min="5136" max="5136" width="12.5703125" style="2" customWidth="1"/>
    <col min="5137" max="5138" width="13" style="2" customWidth="1"/>
    <col min="5139" max="5382" width="9.140625" style="2"/>
    <col min="5383" max="5383" width="4.28515625" style="2" customWidth="1"/>
    <col min="5384" max="5384" width="25" style="2" customWidth="1"/>
    <col min="5385" max="5385" width="12.5703125" style="2" customWidth="1"/>
    <col min="5386" max="5386" width="13.7109375" style="2" customWidth="1"/>
    <col min="5387" max="5387" width="13.85546875" style="2" customWidth="1"/>
    <col min="5388" max="5388" width="13.28515625" style="2" customWidth="1"/>
    <col min="5389" max="5389" width="13" style="2" customWidth="1"/>
    <col min="5390" max="5390" width="13.28515625" style="2" customWidth="1"/>
    <col min="5391" max="5391" width="13" style="2" customWidth="1"/>
    <col min="5392" max="5392" width="12.5703125" style="2" customWidth="1"/>
    <col min="5393" max="5394" width="13" style="2" customWidth="1"/>
    <col min="5395" max="5638" width="9.140625" style="2"/>
    <col min="5639" max="5639" width="4.28515625" style="2" customWidth="1"/>
    <col min="5640" max="5640" width="25" style="2" customWidth="1"/>
    <col min="5641" max="5641" width="12.5703125" style="2" customWidth="1"/>
    <col min="5642" max="5642" width="13.7109375" style="2" customWidth="1"/>
    <col min="5643" max="5643" width="13.85546875" style="2" customWidth="1"/>
    <col min="5644" max="5644" width="13.28515625" style="2" customWidth="1"/>
    <col min="5645" max="5645" width="13" style="2" customWidth="1"/>
    <col min="5646" max="5646" width="13.28515625" style="2" customWidth="1"/>
    <col min="5647" max="5647" width="13" style="2" customWidth="1"/>
    <col min="5648" max="5648" width="12.5703125" style="2" customWidth="1"/>
    <col min="5649" max="5650" width="13" style="2" customWidth="1"/>
    <col min="5651" max="5894" width="9.140625" style="2"/>
    <col min="5895" max="5895" width="4.28515625" style="2" customWidth="1"/>
    <col min="5896" max="5896" width="25" style="2" customWidth="1"/>
    <col min="5897" max="5897" width="12.5703125" style="2" customWidth="1"/>
    <col min="5898" max="5898" width="13.7109375" style="2" customWidth="1"/>
    <col min="5899" max="5899" width="13.85546875" style="2" customWidth="1"/>
    <col min="5900" max="5900" width="13.28515625" style="2" customWidth="1"/>
    <col min="5901" max="5901" width="13" style="2" customWidth="1"/>
    <col min="5902" max="5902" width="13.28515625" style="2" customWidth="1"/>
    <col min="5903" max="5903" width="13" style="2" customWidth="1"/>
    <col min="5904" max="5904" width="12.5703125" style="2" customWidth="1"/>
    <col min="5905" max="5906" width="13" style="2" customWidth="1"/>
    <col min="5907" max="6150" width="9.140625" style="2"/>
    <col min="6151" max="6151" width="4.28515625" style="2" customWidth="1"/>
    <col min="6152" max="6152" width="25" style="2" customWidth="1"/>
    <col min="6153" max="6153" width="12.5703125" style="2" customWidth="1"/>
    <col min="6154" max="6154" width="13.7109375" style="2" customWidth="1"/>
    <col min="6155" max="6155" width="13.85546875" style="2" customWidth="1"/>
    <col min="6156" max="6156" width="13.28515625" style="2" customWidth="1"/>
    <col min="6157" max="6157" width="13" style="2" customWidth="1"/>
    <col min="6158" max="6158" width="13.28515625" style="2" customWidth="1"/>
    <col min="6159" max="6159" width="13" style="2" customWidth="1"/>
    <col min="6160" max="6160" width="12.5703125" style="2" customWidth="1"/>
    <col min="6161" max="6162" width="13" style="2" customWidth="1"/>
    <col min="6163" max="6406" width="9.140625" style="2"/>
    <col min="6407" max="6407" width="4.28515625" style="2" customWidth="1"/>
    <col min="6408" max="6408" width="25" style="2" customWidth="1"/>
    <col min="6409" max="6409" width="12.5703125" style="2" customWidth="1"/>
    <col min="6410" max="6410" width="13.7109375" style="2" customWidth="1"/>
    <col min="6411" max="6411" width="13.85546875" style="2" customWidth="1"/>
    <col min="6412" max="6412" width="13.28515625" style="2" customWidth="1"/>
    <col min="6413" max="6413" width="13" style="2" customWidth="1"/>
    <col min="6414" max="6414" width="13.28515625" style="2" customWidth="1"/>
    <col min="6415" max="6415" width="13" style="2" customWidth="1"/>
    <col min="6416" max="6416" width="12.5703125" style="2" customWidth="1"/>
    <col min="6417" max="6418" width="13" style="2" customWidth="1"/>
    <col min="6419" max="6662" width="9.140625" style="2"/>
    <col min="6663" max="6663" width="4.28515625" style="2" customWidth="1"/>
    <col min="6664" max="6664" width="25" style="2" customWidth="1"/>
    <col min="6665" max="6665" width="12.5703125" style="2" customWidth="1"/>
    <col min="6666" max="6666" width="13.7109375" style="2" customWidth="1"/>
    <col min="6667" max="6667" width="13.85546875" style="2" customWidth="1"/>
    <col min="6668" max="6668" width="13.28515625" style="2" customWidth="1"/>
    <col min="6669" max="6669" width="13" style="2" customWidth="1"/>
    <col min="6670" max="6670" width="13.28515625" style="2" customWidth="1"/>
    <col min="6671" max="6671" width="13" style="2" customWidth="1"/>
    <col min="6672" max="6672" width="12.5703125" style="2" customWidth="1"/>
    <col min="6673" max="6674" width="13" style="2" customWidth="1"/>
    <col min="6675" max="6918" width="9.140625" style="2"/>
    <col min="6919" max="6919" width="4.28515625" style="2" customWidth="1"/>
    <col min="6920" max="6920" width="25" style="2" customWidth="1"/>
    <col min="6921" max="6921" width="12.5703125" style="2" customWidth="1"/>
    <col min="6922" max="6922" width="13.7109375" style="2" customWidth="1"/>
    <col min="6923" max="6923" width="13.85546875" style="2" customWidth="1"/>
    <col min="6924" max="6924" width="13.28515625" style="2" customWidth="1"/>
    <col min="6925" max="6925" width="13" style="2" customWidth="1"/>
    <col min="6926" max="6926" width="13.28515625" style="2" customWidth="1"/>
    <col min="6927" max="6927" width="13" style="2" customWidth="1"/>
    <col min="6928" max="6928" width="12.5703125" style="2" customWidth="1"/>
    <col min="6929" max="6930" width="13" style="2" customWidth="1"/>
    <col min="6931" max="7174" width="9.140625" style="2"/>
    <col min="7175" max="7175" width="4.28515625" style="2" customWidth="1"/>
    <col min="7176" max="7176" width="25" style="2" customWidth="1"/>
    <col min="7177" max="7177" width="12.5703125" style="2" customWidth="1"/>
    <col min="7178" max="7178" width="13.7109375" style="2" customWidth="1"/>
    <col min="7179" max="7179" width="13.85546875" style="2" customWidth="1"/>
    <col min="7180" max="7180" width="13.28515625" style="2" customWidth="1"/>
    <col min="7181" max="7181" width="13" style="2" customWidth="1"/>
    <col min="7182" max="7182" width="13.28515625" style="2" customWidth="1"/>
    <col min="7183" max="7183" width="13" style="2" customWidth="1"/>
    <col min="7184" max="7184" width="12.5703125" style="2" customWidth="1"/>
    <col min="7185" max="7186" width="13" style="2" customWidth="1"/>
    <col min="7187" max="7430" width="9.140625" style="2"/>
    <col min="7431" max="7431" width="4.28515625" style="2" customWidth="1"/>
    <col min="7432" max="7432" width="25" style="2" customWidth="1"/>
    <col min="7433" max="7433" width="12.5703125" style="2" customWidth="1"/>
    <col min="7434" max="7434" width="13.7109375" style="2" customWidth="1"/>
    <col min="7435" max="7435" width="13.85546875" style="2" customWidth="1"/>
    <col min="7436" max="7436" width="13.28515625" style="2" customWidth="1"/>
    <col min="7437" max="7437" width="13" style="2" customWidth="1"/>
    <col min="7438" max="7438" width="13.28515625" style="2" customWidth="1"/>
    <col min="7439" max="7439" width="13" style="2" customWidth="1"/>
    <col min="7440" max="7440" width="12.5703125" style="2" customWidth="1"/>
    <col min="7441" max="7442" width="13" style="2" customWidth="1"/>
    <col min="7443" max="7686" width="9.140625" style="2"/>
    <col min="7687" max="7687" width="4.28515625" style="2" customWidth="1"/>
    <col min="7688" max="7688" width="25" style="2" customWidth="1"/>
    <col min="7689" max="7689" width="12.5703125" style="2" customWidth="1"/>
    <col min="7690" max="7690" width="13.7109375" style="2" customWidth="1"/>
    <col min="7691" max="7691" width="13.85546875" style="2" customWidth="1"/>
    <col min="7692" max="7692" width="13.28515625" style="2" customWidth="1"/>
    <col min="7693" max="7693" width="13" style="2" customWidth="1"/>
    <col min="7694" max="7694" width="13.28515625" style="2" customWidth="1"/>
    <col min="7695" max="7695" width="13" style="2" customWidth="1"/>
    <col min="7696" max="7696" width="12.5703125" style="2" customWidth="1"/>
    <col min="7697" max="7698" width="13" style="2" customWidth="1"/>
    <col min="7699" max="7942" width="9.140625" style="2"/>
    <col min="7943" max="7943" width="4.28515625" style="2" customWidth="1"/>
    <col min="7944" max="7944" width="25" style="2" customWidth="1"/>
    <col min="7945" max="7945" width="12.5703125" style="2" customWidth="1"/>
    <col min="7946" max="7946" width="13.7109375" style="2" customWidth="1"/>
    <col min="7947" max="7947" width="13.85546875" style="2" customWidth="1"/>
    <col min="7948" max="7948" width="13.28515625" style="2" customWidth="1"/>
    <col min="7949" max="7949" width="13" style="2" customWidth="1"/>
    <col min="7950" max="7950" width="13.28515625" style="2" customWidth="1"/>
    <col min="7951" max="7951" width="13" style="2" customWidth="1"/>
    <col min="7952" max="7952" width="12.5703125" style="2" customWidth="1"/>
    <col min="7953" max="7954" width="13" style="2" customWidth="1"/>
    <col min="7955" max="8198" width="9.140625" style="2"/>
    <col min="8199" max="8199" width="4.28515625" style="2" customWidth="1"/>
    <col min="8200" max="8200" width="25" style="2" customWidth="1"/>
    <col min="8201" max="8201" width="12.5703125" style="2" customWidth="1"/>
    <col min="8202" max="8202" width="13.7109375" style="2" customWidth="1"/>
    <col min="8203" max="8203" width="13.85546875" style="2" customWidth="1"/>
    <col min="8204" max="8204" width="13.28515625" style="2" customWidth="1"/>
    <col min="8205" max="8205" width="13" style="2" customWidth="1"/>
    <col min="8206" max="8206" width="13.28515625" style="2" customWidth="1"/>
    <col min="8207" max="8207" width="13" style="2" customWidth="1"/>
    <col min="8208" max="8208" width="12.5703125" style="2" customWidth="1"/>
    <col min="8209" max="8210" width="13" style="2" customWidth="1"/>
    <col min="8211" max="8454" width="9.140625" style="2"/>
    <col min="8455" max="8455" width="4.28515625" style="2" customWidth="1"/>
    <col min="8456" max="8456" width="25" style="2" customWidth="1"/>
    <col min="8457" max="8457" width="12.5703125" style="2" customWidth="1"/>
    <col min="8458" max="8458" width="13.7109375" style="2" customWidth="1"/>
    <col min="8459" max="8459" width="13.85546875" style="2" customWidth="1"/>
    <col min="8460" max="8460" width="13.28515625" style="2" customWidth="1"/>
    <col min="8461" max="8461" width="13" style="2" customWidth="1"/>
    <col min="8462" max="8462" width="13.28515625" style="2" customWidth="1"/>
    <col min="8463" max="8463" width="13" style="2" customWidth="1"/>
    <col min="8464" max="8464" width="12.5703125" style="2" customWidth="1"/>
    <col min="8465" max="8466" width="13" style="2" customWidth="1"/>
    <col min="8467" max="8710" width="9.140625" style="2"/>
    <col min="8711" max="8711" width="4.28515625" style="2" customWidth="1"/>
    <col min="8712" max="8712" width="25" style="2" customWidth="1"/>
    <col min="8713" max="8713" width="12.5703125" style="2" customWidth="1"/>
    <col min="8714" max="8714" width="13.7109375" style="2" customWidth="1"/>
    <col min="8715" max="8715" width="13.85546875" style="2" customWidth="1"/>
    <col min="8716" max="8716" width="13.28515625" style="2" customWidth="1"/>
    <col min="8717" max="8717" width="13" style="2" customWidth="1"/>
    <col min="8718" max="8718" width="13.28515625" style="2" customWidth="1"/>
    <col min="8719" max="8719" width="13" style="2" customWidth="1"/>
    <col min="8720" max="8720" width="12.5703125" style="2" customWidth="1"/>
    <col min="8721" max="8722" width="13" style="2" customWidth="1"/>
    <col min="8723" max="8966" width="9.140625" style="2"/>
    <col min="8967" max="8967" width="4.28515625" style="2" customWidth="1"/>
    <col min="8968" max="8968" width="25" style="2" customWidth="1"/>
    <col min="8969" max="8969" width="12.5703125" style="2" customWidth="1"/>
    <col min="8970" max="8970" width="13.7109375" style="2" customWidth="1"/>
    <col min="8971" max="8971" width="13.85546875" style="2" customWidth="1"/>
    <col min="8972" max="8972" width="13.28515625" style="2" customWidth="1"/>
    <col min="8973" max="8973" width="13" style="2" customWidth="1"/>
    <col min="8974" max="8974" width="13.28515625" style="2" customWidth="1"/>
    <col min="8975" max="8975" width="13" style="2" customWidth="1"/>
    <col min="8976" max="8976" width="12.5703125" style="2" customWidth="1"/>
    <col min="8977" max="8978" width="13" style="2" customWidth="1"/>
    <col min="8979" max="9222" width="9.140625" style="2"/>
    <col min="9223" max="9223" width="4.28515625" style="2" customWidth="1"/>
    <col min="9224" max="9224" width="25" style="2" customWidth="1"/>
    <col min="9225" max="9225" width="12.5703125" style="2" customWidth="1"/>
    <col min="9226" max="9226" width="13.7109375" style="2" customWidth="1"/>
    <col min="9227" max="9227" width="13.85546875" style="2" customWidth="1"/>
    <col min="9228" max="9228" width="13.28515625" style="2" customWidth="1"/>
    <col min="9229" max="9229" width="13" style="2" customWidth="1"/>
    <col min="9230" max="9230" width="13.28515625" style="2" customWidth="1"/>
    <col min="9231" max="9231" width="13" style="2" customWidth="1"/>
    <col min="9232" max="9232" width="12.5703125" style="2" customWidth="1"/>
    <col min="9233" max="9234" width="13" style="2" customWidth="1"/>
    <col min="9235" max="9478" width="9.140625" style="2"/>
    <col min="9479" max="9479" width="4.28515625" style="2" customWidth="1"/>
    <col min="9480" max="9480" width="25" style="2" customWidth="1"/>
    <col min="9481" max="9481" width="12.5703125" style="2" customWidth="1"/>
    <col min="9482" max="9482" width="13.7109375" style="2" customWidth="1"/>
    <col min="9483" max="9483" width="13.85546875" style="2" customWidth="1"/>
    <col min="9484" max="9484" width="13.28515625" style="2" customWidth="1"/>
    <col min="9485" max="9485" width="13" style="2" customWidth="1"/>
    <col min="9486" max="9486" width="13.28515625" style="2" customWidth="1"/>
    <col min="9487" max="9487" width="13" style="2" customWidth="1"/>
    <col min="9488" max="9488" width="12.5703125" style="2" customWidth="1"/>
    <col min="9489" max="9490" width="13" style="2" customWidth="1"/>
    <col min="9491" max="9734" width="9.140625" style="2"/>
    <col min="9735" max="9735" width="4.28515625" style="2" customWidth="1"/>
    <col min="9736" max="9736" width="25" style="2" customWidth="1"/>
    <col min="9737" max="9737" width="12.5703125" style="2" customWidth="1"/>
    <col min="9738" max="9738" width="13.7109375" style="2" customWidth="1"/>
    <col min="9739" max="9739" width="13.85546875" style="2" customWidth="1"/>
    <col min="9740" max="9740" width="13.28515625" style="2" customWidth="1"/>
    <col min="9741" max="9741" width="13" style="2" customWidth="1"/>
    <col min="9742" max="9742" width="13.28515625" style="2" customWidth="1"/>
    <col min="9743" max="9743" width="13" style="2" customWidth="1"/>
    <col min="9744" max="9744" width="12.5703125" style="2" customWidth="1"/>
    <col min="9745" max="9746" width="13" style="2" customWidth="1"/>
    <col min="9747" max="9990" width="9.140625" style="2"/>
    <col min="9991" max="9991" width="4.28515625" style="2" customWidth="1"/>
    <col min="9992" max="9992" width="25" style="2" customWidth="1"/>
    <col min="9993" max="9993" width="12.5703125" style="2" customWidth="1"/>
    <col min="9994" max="9994" width="13.7109375" style="2" customWidth="1"/>
    <col min="9995" max="9995" width="13.85546875" style="2" customWidth="1"/>
    <col min="9996" max="9996" width="13.28515625" style="2" customWidth="1"/>
    <col min="9997" max="9997" width="13" style="2" customWidth="1"/>
    <col min="9998" max="9998" width="13.28515625" style="2" customWidth="1"/>
    <col min="9999" max="9999" width="13" style="2" customWidth="1"/>
    <col min="10000" max="10000" width="12.5703125" style="2" customWidth="1"/>
    <col min="10001" max="10002" width="13" style="2" customWidth="1"/>
    <col min="10003" max="10246" width="9.140625" style="2"/>
    <col min="10247" max="10247" width="4.28515625" style="2" customWidth="1"/>
    <col min="10248" max="10248" width="25" style="2" customWidth="1"/>
    <col min="10249" max="10249" width="12.5703125" style="2" customWidth="1"/>
    <col min="10250" max="10250" width="13.7109375" style="2" customWidth="1"/>
    <col min="10251" max="10251" width="13.85546875" style="2" customWidth="1"/>
    <col min="10252" max="10252" width="13.28515625" style="2" customWidth="1"/>
    <col min="10253" max="10253" width="13" style="2" customWidth="1"/>
    <col min="10254" max="10254" width="13.28515625" style="2" customWidth="1"/>
    <col min="10255" max="10255" width="13" style="2" customWidth="1"/>
    <col min="10256" max="10256" width="12.5703125" style="2" customWidth="1"/>
    <col min="10257" max="10258" width="13" style="2" customWidth="1"/>
    <col min="10259" max="10502" width="9.140625" style="2"/>
    <col min="10503" max="10503" width="4.28515625" style="2" customWidth="1"/>
    <col min="10504" max="10504" width="25" style="2" customWidth="1"/>
    <col min="10505" max="10505" width="12.5703125" style="2" customWidth="1"/>
    <col min="10506" max="10506" width="13.7109375" style="2" customWidth="1"/>
    <col min="10507" max="10507" width="13.85546875" style="2" customWidth="1"/>
    <col min="10508" max="10508" width="13.28515625" style="2" customWidth="1"/>
    <col min="10509" max="10509" width="13" style="2" customWidth="1"/>
    <col min="10510" max="10510" width="13.28515625" style="2" customWidth="1"/>
    <col min="10511" max="10511" width="13" style="2" customWidth="1"/>
    <col min="10512" max="10512" width="12.5703125" style="2" customWidth="1"/>
    <col min="10513" max="10514" width="13" style="2" customWidth="1"/>
    <col min="10515" max="10758" width="9.140625" style="2"/>
    <col min="10759" max="10759" width="4.28515625" style="2" customWidth="1"/>
    <col min="10760" max="10760" width="25" style="2" customWidth="1"/>
    <col min="10761" max="10761" width="12.5703125" style="2" customWidth="1"/>
    <col min="10762" max="10762" width="13.7109375" style="2" customWidth="1"/>
    <col min="10763" max="10763" width="13.85546875" style="2" customWidth="1"/>
    <col min="10764" max="10764" width="13.28515625" style="2" customWidth="1"/>
    <col min="10765" max="10765" width="13" style="2" customWidth="1"/>
    <col min="10766" max="10766" width="13.28515625" style="2" customWidth="1"/>
    <col min="10767" max="10767" width="13" style="2" customWidth="1"/>
    <col min="10768" max="10768" width="12.5703125" style="2" customWidth="1"/>
    <col min="10769" max="10770" width="13" style="2" customWidth="1"/>
    <col min="10771" max="11014" width="9.140625" style="2"/>
    <col min="11015" max="11015" width="4.28515625" style="2" customWidth="1"/>
    <col min="11016" max="11016" width="25" style="2" customWidth="1"/>
    <col min="11017" max="11017" width="12.5703125" style="2" customWidth="1"/>
    <col min="11018" max="11018" width="13.7109375" style="2" customWidth="1"/>
    <col min="11019" max="11019" width="13.85546875" style="2" customWidth="1"/>
    <col min="11020" max="11020" width="13.28515625" style="2" customWidth="1"/>
    <col min="11021" max="11021" width="13" style="2" customWidth="1"/>
    <col min="11022" max="11022" width="13.28515625" style="2" customWidth="1"/>
    <col min="11023" max="11023" width="13" style="2" customWidth="1"/>
    <col min="11024" max="11024" width="12.5703125" style="2" customWidth="1"/>
    <col min="11025" max="11026" width="13" style="2" customWidth="1"/>
    <col min="11027" max="11270" width="9.140625" style="2"/>
    <col min="11271" max="11271" width="4.28515625" style="2" customWidth="1"/>
    <col min="11272" max="11272" width="25" style="2" customWidth="1"/>
    <col min="11273" max="11273" width="12.5703125" style="2" customWidth="1"/>
    <col min="11274" max="11274" width="13.7109375" style="2" customWidth="1"/>
    <col min="11275" max="11275" width="13.85546875" style="2" customWidth="1"/>
    <col min="11276" max="11276" width="13.28515625" style="2" customWidth="1"/>
    <col min="11277" max="11277" width="13" style="2" customWidth="1"/>
    <col min="11278" max="11278" width="13.28515625" style="2" customWidth="1"/>
    <col min="11279" max="11279" width="13" style="2" customWidth="1"/>
    <col min="11280" max="11280" width="12.5703125" style="2" customWidth="1"/>
    <col min="11281" max="11282" width="13" style="2" customWidth="1"/>
    <col min="11283" max="11526" width="9.140625" style="2"/>
    <col min="11527" max="11527" width="4.28515625" style="2" customWidth="1"/>
    <col min="11528" max="11528" width="25" style="2" customWidth="1"/>
    <col min="11529" max="11529" width="12.5703125" style="2" customWidth="1"/>
    <col min="11530" max="11530" width="13.7109375" style="2" customWidth="1"/>
    <col min="11531" max="11531" width="13.85546875" style="2" customWidth="1"/>
    <col min="11532" max="11532" width="13.28515625" style="2" customWidth="1"/>
    <col min="11533" max="11533" width="13" style="2" customWidth="1"/>
    <col min="11534" max="11534" width="13.28515625" style="2" customWidth="1"/>
    <col min="11535" max="11535" width="13" style="2" customWidth="1"/>
    <col min="11536" max="11536" width="12.5703125" style="2" customWidth="1"/>
    <col min="11537" max="11538" width="13" style="2" customWidth="1"/>
    <col min="11539" max="11782" width="9.140625" style="2"/>
    <col min="11783" max="11783" width="4.28515625" style="2" customWidth="1"/>
    <col min="11784" max="11784" width="25" style="2" customWidth="1"/>
    <col min="11785" max="11785" width="12.5703125" style="2" customWidth="1"/>
    <col min="11786" max="11786" width="13.7109375" style="2" customWidth="1"/>
    <col min="11787" max="11787" width="13.85546875" style="2" customWidth="1"/>
    <col min="11788" max="11788" width="13.28515625" style="2" customWidth="1"/>
    <col min="11789" max="11789" width="13" style="2" customWidth="1"/>
    <col min="11790" max="11790" width="13.28515625" style="2" customWidth="1"/>
    <col min="11791" max="11791" width="13" style="2" customWidth="1"/>
    <col min="11792" max="11792" width="12.5703125" style="2" customWidth="1"/>
    <col min="11793" max="11794" width="13" style="2" customWidth="1"/>
    <col min="11795" max="12038" width="9.140625" style="2"/>
    <col min="12039" max="12039" width="4.28515625" style="2" customWidth="1"/>
    <col min="12040" max="12040" width="25" style="2" customWidth="1"/>
    <col min="12041" max="12041" width="12.5703125" style="2" customWidth="1"/>
    <col min="12042" max="12042" width="13.7109375" style="2" customWidth="1"/>
    <col min="12043" max="12043" width="13.85546875" style="2" customWidth="1"/>
    <col min="12044" max="12044" width="13.28515625" style="2" customWidth="1"/>
    <col min="12045" max="12045" width="13" style="2" customWidth="1"/>
    <col min="12046" max="12046" width="13.28515625" style="2" customWidth="1"/>
    <col min="12047" max="12047" width="13" style="2" customWidth="1"/>
    <col min="12048" max="12048" width="12.5703125" style="2" customWidth="1"/>
    <col min="12049" max="12050" width="13" style="2" customWidth="1"/>
    <col min="12051" max="12294" width="9.140625" style="2"/>
    <col min="12295" max="12295" width="4.28515625" style="2" customWidth="1"/>
    <col min="12296" max="12296" width="25" style="2" customWidth="1"/>
    <col min="12297" max="12297" width="12.5703125" style="2" customWidth="1"/>
    <col min="12298" max="12298" width="13.7109375" style="2" customWidth="1"/>
    <col min="12299" max="12299" width="13.85546875" style="2" customWidth="1"/>
    <col min="12300" max="12300" width="13.28515625" style="2" customWidth="1"/>
    <col min="12301" max="12301" width="13" style="2" customWidth="1"/>
    <col min="12302" max="12302" width="13.28515625" style="2" customWidth="1"/>
    <col min="12303" max="12303" width="13" style="2" customWidth="1"/>
    <col min="12304" max="12304" width="12.5703125" style="2" customWidth="1"/>
    <col min="12305" max="12306" width="13" style="2" customWidth="1"/>
    <col min="12307" max="12550" width="9.140625" style="2"/>
    <col min="12551" max="12551" width="4.28515625" style="2" customWidth="1"/>
    <col min="12552" max="12552" width="25" style="2" customWidth="1"/>
    <col min="12553" max="12553" width="12.5703125" style="2" customWidth="1"/>
    <col min="12554" max="12554" width="13.7109375" style="2" customWidth="1"/>
    <col min="12555" max="12555" width="13.85546875" style="2" customWidth="1"/>
    <col min="12556" max="12556" width="13.28515625" style="2" customWidth="1"/>
    <col min="12557" max="12557" width="13" style="2" customWidth="1"/>
    <col min="12558" max="12558" width="13.28515625" style="2" customWidth="1"/>
    <col min="12559" max="12559" width="13" style="2" customWidth="1"/>
    <col min="12560" max="12560" width="12.5703125" style="2" customWidth="1"/>
    <col min="12561" max="12562" width="13" style="2" customWidth="1"/>
    <col min="12563" max="12806" width="9.140625" style="2"/>
    <col min="12807" max="12807" width="4.28515625" style="2" customWidth="1"/>
    <col min="12808" max="12808" width="25" style="2" customWidth="1"/>
    <col min="12809" max="12809" width="12.5703125" style="2" customWidth="1"/>
    <col min="12810" max="12810" width="13.7109375" style="2" customWidth="1"/>
    <col min="12811" max="12811" width="13.85546875" style="2" customWidth="1"/>
    <col min="12812" max="12812" width="13.28515625" style="2" customWidth="1"/>
    <col min="12813" max="12813" width="13" style="2" customWidth="1"/>
    <col min="12814" max="12814" width="13.28515625" style="2" customWidth="1"/>
    <col min="12815" max="12815" width="13" style="2" customWidth="1"/>
    <col min="12816" max="12816" width="12.5703125" style="2" customWidth="1"/>
    <col min="12817" max="12818" width="13" style="2" customWidth="1"/>
    <col min="12819" max="13062" width="9.140625" style="2"/>
    <col min="13063" max="13063" width="4.28515625" style="2" customWidth="1"/>
    <col min="13064" max="13064" width="25" style="2" customWidth="1"/>
    <col min="13065" max="13065" width="12.5703125" style="2" customWidth="1"/>
    <col min="13066" max="13066" width="13.7109375" style="2" customWidth="1"/>
    <col min="13067" max="13067" width="13.85546875" style="2" customWidth="1"/>
    <col min="13068" max="13068" width="13.28515625" style="2" customWidth="1"/>
    <col min="13069" max="13069" width="13" style="2" customWidth="1"/>
    <col min="13070" max="13070" width="13.28515625" style="2" customWidth="1"/>
    <col min="13071" max="13071" width="13" style="2" customWidth="1"/>
    <col min="13072" max="13072" width="12.5703125" style="2" customWidth="1"/>
    <col min="13073" max="13074" width="13" style="2" customWidth="1"/>
    <col min="13075" max="13318" width="9.140625" style="2"/>
    <col min="13319" max="13319" width="4.28515625" style="2" customWidth="1"/>
    <col min="13320" max="13320" width="25" style="2" customWidth="1"/>
    <col min="13321" max="13321" width="12.5703125" style="2" customWidth="1"/>
    <col min="13322" max="13322" width="13.7109375" style="2" customWidth="1"/>
    <col min="13323" max="13323" width="13.85546875" style="2" customWidth="1"/>
    <col min="13324" max="13324" width="13.28515625" style="2" customWidth="1"/>
    <col min="13325" max="13325" width="13" style="2" customWidth="1"/>
    <col min="13326" max="13326" width="13.28515625" style="2" customWidth="1"/>
    <col min="13327" max="13327" width="13" style="2" customWidth="1"/>
    <col min="13328" max="13328" width="12.5703125" style="2" customWidth="1"/>
    <col min="13329" max="13330" width="13" style="2" customWidth="1"/>
    <col min="13331" max="13574" width="9.140625" style="2"/>
    <col min="13575" max="13575" width="4.28515625" style="2" customWidth="1"/>
    <col min="13576" max="13576" width="25" style="2" customWidth="1"/>
    <col min="13577" max="13577" width="12.5703125" style="2" customWidth="1"/>
    <col min="13578" max="13578" width="13.7109375" style="2" customWidth="1"/>
    <col min="13579" max="13579" width="13.85546875" style="2" customWidth="1"/>
    <col min="13580" max="13580" width="13.28515625" style="2" customWidth="1"/>
    <col min="13581" max="13581" width="13" style="2" customWidth="1"/>
    <col min="13582" max="13582" width="13.28515625" style="2" customWidth="1"/>
    <col min="13583" max="13583" width="13" style="2" customWidth="1"/>
    <col min="13584" max="13584" width="12.5703125" style="2" customWidth="1"/>
    <col min="13585" max="13586" width="13" style="2" customWidth="1"/>
    <col min="13587" max="13830" width="9.140625" style="2"/>
    <col min="13831" max="13831" width="4.28515625" style="2" customWidth="1"/>
    <col min="13832" max="13832" width="25" style="2" customWidth="1"/>
    <col min="13833" max="13833" width="12.5703125" style="2" customWidth="1"/>
    <col min="13834" max="13834" width="13.7109375" style="2" customWidth="1"/>
    <col min="13835" max="13835" width="13.85546875" style="2" customWidth="1"/>
    <col min="13836" max="13836" width="13.28515625" style="2" customWidth="1"/>
    <col min="13837" max="13837" width="13" style="2" customWidth="1"/>
    <col min="13838" max="13838" width="13.28515625" style="2" customWidth="1"/>
    <col min="13839" max="13839" width="13" style="2" customWidth="1"/>
    <col min="13840" max="13840" width="12.5703125" style="2" customWidth="1"/>
    <col min="13841" max="13842" width="13" style="2" customWidth="1"/>
    <col min="13843" max="14086" width="9.140625" style="2"/>
    <col min="14087" max="14087" width="4.28515625" style="2" customWidth="1"/>
    <col min="14088" max="14088" width="25" style="2" customWidth="1"/>
    <col min="14089" max="14089" width="12.5703125" style="2" customWidth="1"/>
    <col min="14090" max="14090" width="13.7109375" style="2" customWidth="1"/>
    <col min="14091" max="14091" width="13.85546875" style="2" customWidth="1"/>
    <col min="14092" max="14092" width="13.28515625" style="2" customWidth="1"/>
    <col min="14093" max="14093" width="13" style="2" customWidth="1"/>
    <col min="14094" max="14094" width="13.28515625" style="2" customWidth="1"/>
    <col min="14095" max="14095" width="13" style="2" customWidth="1"/>
    <col min="14096" max="14096" width="12.5703125" style="2" customWidth="1"/>
    <col min="14097" max="14098" width="13" style="2" customWidth="1"/>
    <col min="14099" max="14342" width="9.140625" style="2"/>
    <col min="14343" max="14343" width="4.28515625" style="2" customWidth="1"/>
    <col min="14344" max="14344" width="25" style="2" customWidth="1"/>
    <col min="14345" max="14345" width="12.5703125" style="2" customWidth="1"/>
    <col min="14346" max="14346" width="13.7109375" style="2" customWidth="1"/>
    <col min="14347" max="14347" width="13.85546875" style="2" customWidth="1"/>
    <col min="14348" max="14348" width="13.28515625" style="2" customWidth="1"/>
    <col min="14349" max="14349" width="13" style="2" customWidth="1"/>
    <col min="14350" max="14350" width="13.28515625" style="2" customWidth="1"/>
    <col min="14351" max="14351" width="13" style="2" customWidth="1"/>
    <col min="14352" max="14352" width="12.5703125" style="2" customWidth="1"/>
    <col min="14353" max="14354" width="13" style="2" customWidth="1"/>
    <col min="14355" max="14598" width="9.140625" style="2"/>
    <col min="14599" max="14599" width="4.28515625" style="2" customWidth="1"/>
    <col min="14600" max="14600" width="25" style="2" customWidth="1"/>
    <col min="14601" max="14601" width="12.5703125" style="2" customWidth="1"/>
    <col min="14602" max="14602" width="13.7109375" style="2" customWidth="1"/>
    <col min="14603" max="14603" width="13.85546875" style="2" customWidth="1"/>
    <col min="14604" max="14604" width="13.28515625" style="2" customWidth="1"/>
    <col min="14605" max="14605" width="13" style="2" customWidth="1"/>
    <col min="14606" max="14606" width="13.28515625" style="2" customWidth="1"/>
    <col min="14607" max="14607" width="13" style="2" customWidth="1"/>
    <col min="14608" max="14608" width="12.5703125" style="2" customWidth="1"/>
    <col min="14609" max="14610" width="13" style="2" customWidth="1"/>
    <col min="14611" max="14854" width="9.140625" style="2"/>
    <col min="14855" max="14855" width="4.28515625" style="2" customWidth="1"/>
    <col min="14856" max="14856" width="25" style="2" customWidth="1"/>
    <col min="14857" max="14857" width="12.5703125" style="2" customWidth="1"/>
    <col min="14858" max="14858" width="13.7109375" style="2" customWidth="1"/>
    <col min="14859" max="14859" width="13.85546875" style="2" customWidth="1"/>
    <col min="14860" max="14860" width="13.28515625" style="2" customWidth="1"/>
    <col min="14861" max="14861" width="13" style="2" customWidth="1"/>
    <col min="14862" max="14862" width="13.28515625" style="2" customWidth="1"/>
    <col min="14863" max="14863" width="13" style="2" customWidth="1"/>
    <col min="14864" max="14864" width="12.5703125" style="2" customWidth="1"/>
    <col min="14865" max="14866" width="13" style="2" customWidth="1"/>
    <col min="14867" max="15110" width="9.140625" style="2"/>
    <col min="15111" max="15111" width="4.28515625" style="2" customWidth="1"/>
    <col min="15112" max="15112" width="25" style="2" customWidth="1"/>
    <col min="15113" max="15113" width="12.5703125" style="2" customWidth="1"/>
    <col min="15114" max="15114" width="13.7109375" style="2" customWidth="1"/>
    <col min="15115" max="15115" width="13.85546875" style="2" customWidth="1"/>
    <col min="15116" max="15116" width="13.28515625" style="2" customWidth="1"/>
    <col min="15117" max="15117" width="13" style="2" customWidth="1"/>
    <col min="15118" max="15118" width="13.28515625" style="2" customWidth="1"/>
    <col min="15119" max="15119" width="13" style="2" customWidth="1"/>
    <col min="15120" max="15120" width="12.5703125" style="2" customWidth="1"/>
    <col min="15121" max="15122" width="13" style="2" customWidth="1"/>
    <col min="15123" max="15366" width="9.140625" style="2"/>
    <col min="15367" max="15367" width="4.28515625" style="2" customWidth="1"/>
    <col min="15368" max="15368" width="25" style="2" customWidth="1"/>
    <col min="15369" max="15369" width="12.5703125" style="2" customWidth="1"/>
    <col min="15370" max="15370" width="13.7109375" style="2" customWidth="1"/>
    <col min="15371" max="15371" width="13.85546875" style="2" customWidth="1"/>
    <col min="15372" max="15372" width="13.28515625" style="2" customWidth="1"/>
    <col min="15373" max="15373" width="13" style="2" customWidth="1"/>
    <col min="15374" max="15374" width="13.28515625" style="2" customWidth="1"/>
    <col min="15375" max="15375" width="13" style="2" customWidth="1"/>
    <col min="15376" max="15376" width="12.5703125" style="2" customWidth="1"/>
    <col min="15377" max="15378" width="13" style="2" customWidth="1"/>
    <col min="15379" max="15622" width="9.140625" style="2"/>
    <col min="15623" max="15623" width="4.28515625" style="2" customWidth="1"/>
    <col min="15624" max="15624" width="25" style="2" customWidth="1"/>
    <col min="15625" max="15625" width="12.5703125" style="2" customWidth="1"/>
    <col min="15626" max="15626" width="13.7109375" style="2" customWidth="1"/>
    <col min="15627" max="15627" width="13.85546875" style="2" customWidth="1"/>
    <col min="15628" max="15628" width="13.28515625" style="2" customWidth="1"/>
    <col min="15629" max="15629" width="13" style="2" customWidth="1"/>
    <col min="15630" max="15630" width="13.28515625" style="2" customWidth="1"/>
    <col min="15631" max="15631" width="13" style="2" customWidth="1"/>
    <col min="15632" max="15632" width="12.5703125" style="2" customWidth="1"/>
    <col min="15633" max="15634" width="13" style="2" customWidth="1"/>
    <col min="15635" max="15878" width="9.140625" style="2"/>
    <col min="15879" max="15879" width="4.28515625" style="2" customWidth="1"/>
    <col min="15880" max="15880" width="25" style="2" customWidth="1"/>
    <col min="15881" max="15881" width="12.5703125" style="2" customWidth="1"/>
    <col min="15882" max="15882" width="13.7109375" style="2" customWidth="1"/>
    <col min="15883" max="15883" width="13.85546875" style="2" customWidth="1"/>
    <col min="15884" max="15884" width="13.28515625" style="2" customWidth="1"/>
    <col min="15885" max="15885" width="13" style="2" customWidth="1"/>
    <col min="15886" max="15886" width="13.28515625" style="2" customWidth="1"/>
    <col min="15887" max="15887" width="13" style="2" customWidth="1"/>
    <col min="15888" max="15888" width="12.5703125" style="2" customWidth="1"/>
    <col min="15889" max="15890" width="13" style="2" customWidth="1"/>
    <col min="15891" max="16134" width="9.140625" style="2"/>
    <col min="16135" max="16135" width="4.28515625" style="2" customWidth="1"/>
    <col min="16136" max="16136" width="25" style="2" customWidth="1"/>
    <col min="16137" max="16137" width="12.5703125" style="2" customWidth="1"/>
    <col min="16138" max="16138" width="13.7109375" style="2" customWidth="1"/>
    <col min="16139" max="16139" width="13.85546875" style="2" customWidth="1"/>
    <col min="16140" max="16140" width="13.28515625" style="2" customWidth="1"/>
    <col min="16141" max="16141" width="13" style="2" customWidth="1"/>
    <col min="16142" max="16142" width="13.28515625" style="2" customWidth="1"/>
    <col min="16143" max="16143" width="13" style="2" customWidth="1"/>
    <col min="16144" max="16144" width="12.5703125" style="2" customWidth="1"/>
    <col min="16145" max="16146" width="13" style="2" customWidth="1"/>
    <col min="16147" max="16384" width="9.140625" style="2"/>
  </cols>
  <sheetData>
    <row r="1" spans="1:23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 ht="18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18.7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20.2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 t="s">
        <v>4</v>
      </c>
    </row>
    <row r="6" spans="1:23" s="10" customFormat="1" ht="12.75" customHeight="1" x14ac:dyDescent="0.2">
      <c r="A6" s="5" t="s">
        <v>5</v>
      </c>
      <c r="B6" s="5" t="s">
        <v>6</v>
      </c>
      <c r="C6" s="6" t="s">
        <v>7</v>
      </c>
      <c r="D6" s="6" t="s">
        <v>8</v>
      </c>
      <c r="E6" s="6" t="s">
        <v>9</v>
      </c>
      <c r="F6" s="7" t="s">
        <v>10</v>
      </c>
      <c r="G6" s="8"/>
      <c r="H6" s="8"/>
      <c r="I6" s="8"/>
      <c r="J6" s="8"/>
      <c r="K6" s="8"/>
      <c r="L6" s="8"/>
      <c r="M6" s="8"/>
      <c r="N6" s="9"/>
      <c r="O6" s="5" t="s">
        <v>11</v>
      </c>
      <c r="P6" s="5" t="s">
        <v>12</v>
      </c>
      <c r="Q6" s="5" t="s">
        <v>13</v>
      </c>
      <c r="R6" s="5" t="s">
        <v>14</v>
      </c>
      <c r="S6" s="5" t="s">
        <v>15</v>
      </c>
      <c r="T6" s="6" t="s">
        <v>16</v>
      </c>
      <c r="U6" s="6" t="s">
        <v>17</v>
      </c>
    </row>
    <row r="7" spans="1:23" s="10" customFormat="1" ht="12.75" customHeight="1" x14ac:dyDescent="0.2">
      <c r="A7" s="5"/>
      <c r="B7" s="5"/>
      <c r="C7" s="6"/>
      <c r="D7" s="6"/>
      <c r="E7" s="6"/>
      <c r="F7" s="7" t="s">
        <v>18</v>
      </c>
      <c r="G7" s="8"/>
      <c r="H7" s="9"/>
      <c r="I7" s="7" t="s">
        <v>19</v>
      </c>
      <c r="J7" s="8"/>
      <c r="K7" s="8"/>
      <c r="L7" s="8"/>
      <c r="M7" s="8"/>
      <c r="N7" s="9"/>
      <c r="O7" s="5"/>
      <c r="P7" s="5"/>
      <c r="Q7" s="5"/>
      <c r="R7" s="5"/>
      <c r="S7" s="5"/>
      <c r="T7" s="6"/>
      <c r="U7" s="6"/>
    </row>
    <row r="8" spans="1:23" s="10" customFormat="1" ht="39" customHeight="1" x14ac:dyDescent="0.2">
      <c r="A8" s="5"/>
      <c r="B8" s="5"/>
      <c r="C8" s="6"/>
      <c r="D8" s="6"/>
      <c r="E8" s="6"/>
      <c r="F8" s="6" t="s">
        <v>20</v>
      </c>
      <c r="G8" s="11" t="s">
        <v>21</v>
      </c>
      <c r="H8" s="5" t="s">
        <v>22</v>
      </c>
      <c r="I8" s="12" t="s">
        <v>23</v>
      </c>
      <c r="J8" s="5" t="s">
        <v>24</v>
      </c>
      <c r="K8" s="5" t="s">
        <v>25</v>
      </c>
      <c r="L8" s="5" t="s">
        <v>26</v>
      </c>
      <c r="M8" s="12" t="s">
        <v>27</v>
      </c>
      <c r="N8" s="13" t="s">
        <v>28</v>
      </c>
      <c r="O8" s="5"/>
      <c r="P8" s="5"/>
      <c r="Q8" s="5"/>
      <c r="R8" s="5"/>
      <c r="S8" s="5"/>
      <c r="T8" s="6"/>
      <c r="U8" s="6"/>
    </row>
    <row r="9" spans="1:23" s="10" customFormat="1" ht="54.75" customHeight="1" x14ac:dyDescent="0.2">
      <c r="A9" s="5"/>
      <c r="B9" s="5"/>
      <c r="C9" s="6"/>
      <c r="D9" s="6"/>
      <c r="E9" s="6"/>
      <c r="F9" s="6"/>
      <c r="G9" s="14"/>
      <c r="H9" s="5"/>
      <c r="I9" s="15"/>
      <c r="J9" s="5"/>
      <c r="K9" s="5"/>
      <c r="L9" s="5"/>
      <c r="M9" s="15"/>
      <c r="N9" s="16"/>
      <c r="O9" s="5"/>
      <c r="P9" s="5"/>
      <c r="Q9" s="5"/>
      <c r="R9" s="5"/>
      <c r="S9" s="5"/>
      <c r="T9" s="6"/>
      <c r="U9" s="6"/>
    </row>
    <row r="10" spans="1:23" s="10" customFormat="1" ht="25.5" customHeight="1" x14ac:dyDescent="0.2">
      <c r="A10" s="5" t="s">
        <v>29</v>
      </c>
      <c r="B10" s="5"/>
      <c r="C10" s="6"/>
      <c r="D10" s="6"/>
      <c r="E10" s="6"/>
      <c r="F10" s="6"/>
      <c r="G10" s="17"/>
      <c r="H10" s="5"/>
      <c r="I10" s="18"/>
      <c r="J10" s="5"/>
      <c r="K10" s="5"/>
      <c r="L10" s="5"/>
      <c r="M10" s="18"/>
      <c r="N10" s="19"/>
      <c r="O10" s="5"/>
      <c r="P10" s="5"/>
      <c r="Q10" s="5"/>
      <c r="R10" s="5"/>
      <c r="S10" s="5"/>
      <c r="T10" s="6"/>
      <c r="U10" s="6"/>
    </row>
    <row r="11" spans="1:23" s="10" customFormat="1" ht="14.25" customHeight="1" x14ac:dyDescent="0.2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 t="s">
        <v>30</v>
      </c>
    </row>
    <row r="12" spans="1:23" s="10" customFormat="1" x14ac:dyDescent="0.2">
      <c r="A12" s="21">
        <v>1</v>
      </c>
      <c r="B12" s="22" t="s">
        <v>31</v>
      </c>
      <c r="C12" s="23">
        <v>0</v>
      </c>
      <c r="D12" s="24">
        <v>238508</v>
      </c>
      <c r="E12" s="23">
        <v>1.6</v>
      </c>
      <c r="F12" s="24">
        <v>2406574.5469487035</v>
      </c>
      <c r="G12" s="24">
        <v>2390574.5469487035</v>
      </c>
      <c r="H12" s="24">
        <v>16000</v>
      </c>
      <c r="I12" s="24">
        <v>2341126</v>
      </c>
      <c r="J12" s="24">
        <v>361944.28200000001</v>
      </c>
      <c r="K12" s="24">
        <v>40066</v>
      </c>
      <c r="L12" s="24">
        <v>0</v>
      </c>
      <c r="M12" s="24">
        <v>0</v>
      </c>
      <c r="N12" s="24">
        <v>190058</v>
      </c>
      <c r="O12" s="24">
        <v>85254</v>
      </c>
      <c r="P12" s="24">
        <v>0</v>
      </c>
      <c r="Q12" s="24">
        <v>50000</v>
      </c>
      <c r="R12" s="23">
        <v>0</v>
      </c>
      <c r="S12" s="24">
        <v>0</v>
      </c>
      <c r="T12" s="23">
        <v>0</v>
      </c>
      <c r="U12" s="23">
        <f>C12+T12</f>
        <v>0</v>
      </c>
      <c r="W12" s="25"/>
    </row>
    <row r="13" spans="1:23" s="10" customFormat="1" x14ac:dyDescent="0.2">
      <c r="A13" s="21">
        <v>2</v>
      </c>
      <c r="B13" s="22" t="s">
        <v>32</v>
      </c>
      <c r="C13" s="23">
        <v>8803.1</v>
      </c>
      <c r="D13" s="24">
        <v>231602</v>
      </c>
      <c r="E13" s="23">
        <v>1.9</v>
      </c>
      <c r="F13" s="24">
        <v>2386173.44</v>
      </c>
      <c r="G13" s="24">
        <v>2257823.04</v>
      </c>
      <c r="H13" s="24">
        <v>128350.40000000001</v>
      </c>
      <c r="I13" s="24">
        <v>2606292.9590470018</v>
      </c>
      <c r="J13" s="24">
        <v>295818.84902072442</v>
      </c>
      <c r="K13" s="24">
        <v>81100</v>
      </c>
      <c r="L13" s="24">
        <v>0</v>
      </c>
      <c r="M13" s="24">
        <v>0</v>
      </c>
      <c r="N13" s="24">
        <v>271535</v>
      </c>
      <c r="O13" s="24">
        <v>110731</v>
      </c>
      <c r="P13" s="24">
        <v>0</v>
      </c>
      <c r="Q13" s="24">
        <v>123521</v>
      </c>
      <c r="R13" s="23">
        <v>224396</v>
      </c>
      <c r="S13" s="24">
        <v>0</v>
      </c>
      <c r="T13" s="23">
        <v>0</v>
      </c>
      <c r="U13" s="23">
        <f t="shared" ref="U13:U53" si="0">C13+T13</f>
        <v>8803.1</v>
      </c>
      <c r="W13" s="25"/>
    </row>
    <row r="14" spans="1:23" s="10" customFormat="1" x14ac:dyDescent="0.2">
      <c r="A14" s="21">
        <v>3</v>
      </c>
      <c r="B14" s="22" t="s">
        <v>33</v>
      </c>
      <c r="C14" s="23">
        <v>148918.1</v>
      </c>
      <c r="D14" s="24">
        <v>31229</v>
      </c>
      <c r="E14" s="23">
        <v>1.6</v>
      </c>
      <c r="F14" s="24">
        <v>338428.23775475181</v>
      </c>
      <c r="G14" s="24">
        <v>187566.53775475183</v>
      </c>
      <c r="H14" s="24">
        <v>150861.70000000001</v>
      </c>
      <c r="I14" s="24">
        <v>404023.62815541751</v>
      </c>
      <c r="J14" s="24">
        <v>67774.308000000005</v>
      </c>
      <c r="K14" s="24">
        <v>2207</v>
      </c>
      <c r="L14" s="24">
        <v>0</v>
      </c>
      <c r="M14" s="24">
        <v>0</v>
      </c>
      <c r="N14" s="24">
        <v>28612</v>
      </c>
      <c r="O14" s="24">
        <v>5791</v>
      </c>
      <c r="P14" s="24">
        <v>400</v>
      </c>
      <c r="Q14" s="24">
        <v>1654.36</v>
      </c>
      <c r="R14" s="23">
        <v>59597.599999999999</v>
      </c>
      <c r="S14" s="24">
        <v>19529.581109999999</v>
      </c>
      <c r="T14" s="23">
        <v>25908.799999999999</v>
      </c>
      <c r="U14" s="23">
        <f t="shared" si="0"/>
        <v>174826.9</v>
      </c>
      <c r="W14" s="25"/>
    </row>
    <row r="15" spans="1:23" s="10" customFormat="1" x14ac:dyDescent="0.2">
      <c r="A15" s="21">
        <v>4</v>
      </c>
      <c r="B15" s="22" t="s">
        <v>34</v>
      </c>
      <c r="C15" s="23">
        <v>0</v>
      </c>
      <c r="D15" s="24">
        <v>623736</v>
      </c>
      <c r="E15" s="23">
        <v>1.6</v>
      </c>
      <c r="F15" s="24">
        <v>9484275.0899999999</v>
      </c>
      <c r="G15" s="24">
        <v>9458775.0899999999</v>
      </c>
      <c r="H15" s="24">
        <v>25500</v>
      </c>
      <c r="I15" s="24">
        <v>9668944.3367598951</v>
      </c>
      <c r="J15" s="24">
        <v>653485.28675989411</v>
      </c>
      <c r="K15" s="24">
        <v>148327</v>
      </c>
      <c r="L15" s="24">
        <v>2473</v>
      </c>
      <c r="M15" s="24">
        <v>0</v>
      </c>
      <c r="N15" s="24">
        <v>426344</v>
      </c>
      <c r="O15" s="24">
        <v>482257</v>
      </c>
      <c r="P15" s="24">
        <v>0</v>
      </c>
      <c r="Q15" s="24">
        <v>61404.127999999997</v>
      </c>
      <c r="R15" s="23">
        <v>0</v>
      </c>
      <c r="S15" s="24">
        <v>0</v>
      </c>
      <c r="T15" s="23">
        <v>0</v>
      </c>
      <c r="U15" s="23">
        <f t="shared" si="0"/>
        <v>0</v>
      </c>
      <c r="W15" s="25"/>
    </row>
    <row r="16" spans="1:23" s="10" customFormat="1" x14ac:dyDescent="0.2">
      <c r="A16" s="21">
        <v>5</v>
      </c>
      <c r="B16" s="22" t="s">
        <v>35</v>
      </c>
      <c r="C16" s="23">
        <v>17912.2</v>
      </c>
      <c r="D16" s="24">
        <v>38897</v>
      </c>
      <c r="E16" s="23">
        <v>1.6</v>
      </c>
      <c r="F16" s="24">
        <v>398865.02719065605</v>
      </c>
      <c r="G16" s="24">
        <v>297048.92719065608</v>
      </c>
      <c r="H16" s="24">
        <v>101816.09999999999</v>
      </c>
      <c r="I16" s="24">
        <v>441719.10539678455</v>
      </c>
      <c r="J16" s="24">
        <v>72199.805999999997</v>
      </c>
      <c r="K16" s="24">
        <v>5250</v>
      </c>
      <c r="L16" s="24">
        <v>0</v>
      </c>
      <c r="M16" s="24">
        <v>0</v>
      </c>
      <c r="N16" s="24">
        <v>20415</v>
      </c>
      <c r="O16" s="24">
        <v>6403</v>
      </c>
      <c r="P16" s="24">
        <v>9084</v>
      </c>
      <c r="Q16" s="24">
        <v>11998.539000000001</v>
      </c>
      <c r="R16" s="23">
        <v>55430.6</v>
      </c>
      <c r="S16" s="24">
        <v>0</v>
      </c>
      <c r="T16" s="23">
        <v>0</v>
      </c>
      <c r="U16" s="23">
        <f t="shared" si="0"/>
        <v>17912.2</v>
      </c>
      <c r="W16" s="25"/>
    </row>
    <row r="17" spans="1:23" s="10" customFormat="1" x14ac:dyDescent="0.2">
      <c r="A17" s="21">
        <v>6</v>
      </c>
      <c r="B17" s="22" t="s">
        <v>36</v>
      </c>
      <c r="C17" s="23">
        <v>36757.699999999997</v>
      </c>
      <c r="D17" s="24">
        <v>13110</v>
      </c>
      <c r="E17" s="23">
        <v>1.6</v>
      </c>
      <c r="F17" s="24">
        <v>204392.1</v>
      </c>
      <c r="G17" s="24">
        <v>80762</v>
      </c>
      <c r="H17" s="24">
        <v>123630.1</v>
      </c>
      <c r="I17" s="24">
        <v>217861.87974793406</v>
      </c>
      <c r="J17" s="24">
        <v>38053.890530576347</v>
      </c>
      <c r="K17" s="24">
        <v>890</v>
      </c>
      <c r="L17" s="24">
        <v>0</v>
      </c>
      <c r="M17" s="24">
        <v>0</v>
      </c>
      <c r="N17" s="24">
        <v>9753</v>
      </c>
      <c r="O17" s="24">
        <v>437</v>
      </c>
      <c r="P17" s="24">
        <v>0</v>
      </c>
      <c r="Q17" s="24">
        <v>8096</v>
      </c>
      <c r="R17" s="23">
        <v>20356.5</v>
      </c>
      <c r="S17" s="24">
        <v>0</v>
      </c>
      <c r="T17" s="23">
        <v>0</v>
      </c>
      <c r="U17" s="23">
        <f t="shared" si="0"/>
        <v>36757.699999999997</v>
      </c>
      <c r="W17" s="25"/>
    </row>
    <row r="18" spans="1:23" s="10" customFormat="1" x14ac:dyDescent="0.2">
      <c r="A18" s="21">
        <v>7</v>
      </c>
      <c r="B18" s="22" t="s">
        <v>37</v>
      </c>
      <c r="C18" s="23">
        <v>20836.5</v>
      </c>
      <c r="D18" s="24">
        <v>41671</v>
      </c>
      <c r="E18" s="23">
        <v>1.6</v>
      </c>
      <c r="F18" s="24">
        <v>322856.63</v>
      </c>
      <c r="G18" s="24">
        <v>249217.43</v>
      </c>
      <c r="H18" s="24">
        <v>73639.199999999997</v>
      </c>
      <c r="I18" s="24">
        <v>357330.32400000002</v>
      </c>
      <c r="J18" s="24">
        <v>61779.9</v>
      </c>
      <c r="K18" s="24">
        <v>27</v>
      </c>
      <c r="L18" s="24">
        <v>303</v>
      </c>
      <c r="M18" s="24">
        <v>0</v>
      </c>
      <c r="N18" s="24">
        <v>15771</v>
      </c>
      <c r="O18" s="24">
        <v>5965</v>
      </c>
      <c r="P18" s="24">
        <v>1429</v>
      </c>
      <c r="Q18" s="24">
        <v>2134</v>
      </c>
      <c r="R18" s="23">
        <v>30899.4</v>
      </c>
      <c r="S18" s="24">
        <v>52.158900000000003</v>
      </c>
      <c r="T18" s="23">
        <v>13432.8</v>
      </c>
      <c r="U18" s="23">
        <f t="shared" si="0"/>
        <v>34269.300000000003</v>
      </c>
      <c r="W18" s="25"/>
    </row>
    <row r="19" spans="1:23" s="10" customFormat="1" x14ac:dyDescent="0.2">
      <c r="A19" s="21">
        <v>8</v>
      </c>
      <c r="B19" s="22" t="s">
        <v>38</v>
      </c>
      <c r="C19" s="23">
        <v>2331.1</v>
      </c>
      <c r="D19" s="24">
        <v>77989</v>
      </c>
      <c r="E19" s="23">
        <v>1.6</v>
      </c>
      <c r="F19" s="24">
        <v>502298.98621438781</v>
      </c>
      <c r="G19" s="24">
        <v>485595.88621438784</v>
      </c>
      <c r="H19" s="24">
        <v>16703.099999999999</v>
      </c>
      <c r="I19" s="24">
        <v>542477.90299596125</v>
      </c>
      <c r="J19" s="24">
        <v>117328.86699596127</v>
      </c>
      <c r="K19" s="24">
        <v>1169</v>
      </c>
      <c r="L19" s="24">
        <v>8723</v>
      </c>
      <c r="M19" s="24">
        <v>0</v>
      </c>
      <c r="N19" s="24">
        <v>14313</v>
      </c>
      <c r="O19" s="24">
        <v>10020</v>
      </c>
      <c r="P19" s="24">
        <v>0</v>
      </c>
      <c r="Q19" s="24">
        <v>9427.6</v>
      </c>
      <c r="R19" s="23">
        <v>38139.5</v>
      </c>
      <c r="S19" s="24">
        <v>0</v>
      </c>
      <c r="T19" s="23">
        <v>0</v>
      </c>
      <c r="U19" s="23">
        <f t="shared" si="0"/>
        <v>2331.1</v>
      </c>
      <c r="W19" s="25"/>
    </row>
    <row r="20" spans="1:23" s="10" customFormat="1" x14ac:dyDescent="0.2">
      <c r="A20" s="21">
        <v>9</v>
      </c>
      <c r="B20" s="22" t="s">
        <v>39</v>
      </c>
      <c r="C20" s="23">
        <v>33991</v>
      </c>
      <c r="D20" s="24">
        <v>82455</v>
      </c>
      <c r="E20" s="23">
        <v>2.1</v>
      </c>
      <c r="F20" s="24">
        <v>797887.6</v>
      </c>
      <c r="G20" s="24">
        <v>717200</v>
      </c>
      <c r="H20" s="24">
        <v>80687.600000000006</v>
      </c>
      <c r="I20" s="24">
        <v>856255.49527782446</v>
      </c>
      <c r="J20" s="24">
        <v>170196.13800000001</v>
      </c>
      <c r="K20" s="24">
        <v>22412</v>
      </c>
      <c r="L20" s="24">
        <v>974</v>
      </c>
      <c r="M20" s="24">
        <v>0</v>
      </c>
      <c r="N20" s="24">
        <v>24849</v>
      </c>
      <c r="O20" s="24">
        <v>18356</v>
      </c>
      <c r="P20" s="24">
        <v>0</v>
      </c>
      <c r="Q20" s="24">
        <v>23000</v>
      </c>
      <c r="R20" s="23">
        <v>60708.6</v>
      </c>
      <c r="S20" s="24">
        <v>0</v>
      </c>
      <c r="T20" s="23">
        <v>0</v>
      </c>
      <c r="U20" s="23">
        <f t="shared" si="0"/>
        <v>33991</v>
      </c>
      <c r="W20" s="25"/>
    </row>
    <row r="21" spans="1:23" s="10" customFormat="1" x14ac:dyDescent="0.2">
      <c r="A21" s="21">
        <v>10</v>
      </c>
      <c r="B21" s="22" t="s">
        <v>40</v>
      </c>
      <c r="C21" s="23">
        <v>160945.20000000001</v>
      </c>
      <c r="D21" s="24">
        <v>51230</v>
      </c>
      <c r="E21" s="23">
        <v>1.6</v>
      </c>
      <c r="F21" s="24">
        <v>475341.13994390809</v>
      </c>
      <c r="G21" s="24">
        <v>305946.03994390811</v>
      </c>
      <c r="H21" s="24">
        <v>169395.1</v>
      </c>
      <c r="I21" s="24">
        <v>594973.0774536354</v>
      </c>
      <c r="J21" s="24">
        <v>90350.097215792033</v>
      </c>
      <c r="K21" s="24">
        <v>11541</v>
      </c>
      <c r="L21" s="24">
        <v>0</v>
      </c>
      <c r="M21" s="24">
        <v>0</v>
      </c>
      <c r="N21" s="24">
        <v>51281</v>
      </c>
      <c r="O21" s="24">
        <v>0</v>
      </c>
      <c r="P21" s="24">
        <v>750</v>
      </c>
      <c r="Q21" s="24">
        <v>5703.5</v>
      </c>
      <c r="R21" s="23">
        <v>121476.59999999999</v>
      </c>
      <c r="S21" s="24">
        <v>26280.567190000002</v>
      </c>
      <c r="T21" s="23">
        <v>52809.3</v>
      </c>
      <c r="U21" s="23">
        <f t="shared" si="0"/>
        <v>213754.5</v>
      </c>
      <c r="W21" s="25"/>
    </row>
    <row r="22" spans="1:23" s="10" customFormat="1" x14ac:dyDescent="0.2">
      <c r="A22" s="21">
        <v>11</v>
      </c>
      <c r="B22" s="22" t="s">
        <v>41</v>
      </c>
      <c r="C22" s="23">
        <v>23219.9</v>
      </c>
      <c r="D22" s="24">
        <v>8608</v>
      </c>
      <c r="E22" s="23">
        <v>1.6</v>
      </c>
      <c r="F22" s="24">
        <v>109616.10044038994</v>
      </c>
      <c r="G22" s="24">
        <v>28678.300440389943</v>
      </c>
      <c r="H22" s="24">
        <v>80937.8</v>
      </c>
      <c r="I22" s="24">
        <v>155902.65690571585</v>
      </c>
      <c r="J22" s="24">
        <v>22468.228872686592</v>
      </c>
      <c r="K22" s="24">
        <v>193</v>
      </c>
      <c r="L22" s="24">
        <v>0</v>
      </c>
      <c r="M22" s="24">
        <v>4574.4600330292451</v>
      </c>
      <c r="N22" s="24">
        <v>360</v>
      </c>
      <c r="O22" s="24">
        <v>861</v>
      </c>
      <c r="P22" s="24">
        <v>0</v>
      </c>
      <c r="Q22" s="24">
        <v>3317.5</v>
      </c>
      <c r="R22" s="23">
        <v>46961.4</v>
      </c>
      <c r="S22" s="24">
        <v>151.17151000000001</v>
      </c>
      <c r="T22" s="23">
        <v>20415.400000000001</v>
      </c>
      <c r="U22" s="23">
        <f t="shared" si="0"/>
        <v>43635.3</v>
      </c>
      <c r="W22" s="25"/>
    </row>
    <row r="23" spans="1:23" s="10" customFormat="1" x14ac:dyDescent="0.2">
      <c r="A23" s="21">
        <v>12</v>
      </c>
      <c r="B23" s="22" t="s">
        <v>42</v>
      </c>
      <c r="C23" s="23">
        <v>0</v>
      </c>
      <c r="D23" s="24">
        <v>19438</v>
      </c>
      <c r="E23" s="23">
        <v>2.2000000000000002</v>
      </c>
      <c r="F23" s="24">
        <v>674699.66978387372</v>
      </c>
      <c r="G23" s="24">
        <v>665699.66978387372</v>
      </c>
      <c r="H23" s="24">
        <v>9000</v>
      </c>
      <c r="I23" s="24">
        <v>508901.6347318223</v>
      </c>
      <c r="J23" s="24">
        <v>95617.578000000009</v>
      </c>
      <c r="K23" s="24">
        <v>0</v>
      </c>
      <c r="L23" s="24">
        <v>2468</v>
      </c>
      <c r="M23" s="24">
        <v>47417.675233790527</v>
      </c>
      <c r="N23" s="24">
        <v>4604</v>
      </c>
      <c r="O23" s="24">
        <v>46907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3">
        <f t="shared" si="0"/>
        <v>0</v>
      </c>
      <c r="W23" s="25"/>
    </row>
    <row r="24" spans="1:23" s="10" customFormat="1" x14ac:dyDescent="0.2">
      <c r="A24" s="21">
        <v>13</v>
      </c>
      <c r="B24" s="22" t="s">
        <v>43</v>
      </c>
      <c r="C24" s="23">
        <v>175010.1</v>
      </c>
      <c r="D24" s="24">
        <v>52223</v>
      </c>
      <c r="E24" s="23">
        <v>1.9</v>
      </c>
      <c r="F24" s="24">
        <v>518121.11559098889</v>
      </c>
      <c r="G24" s="24">
        <v>311479.21559098887</v>
      </c>
      <c r="H24" s="24">
        <v>206641.9</v>
      </c>
      <c r="I24" s="24">
        <v>589836.66972672008</v>
      </c>
      <c r="J24" s="24">
        <v>86471.613791738564</v>
      </c>
      <c r="K24" s="24">
        <v>4107</v>
      </c>
      <c r="L24" s="24">
        <v>160</v>
      </c>
      <c r="M24" s="24">
        <v>46932.100000000006</v>
      </c>
      <c r="N24" s="24">
        <v>7318</v>
      </c>
      <c r="O24" s="24">
        <v>679</v>
      </c>
      <c r="P24" s="24">
        <v>2000</v>
      </c>
      <c r="Q24" s="24">
        <v>6664.8</v>
      </c>
      <c r="R24" s="23">
        <v>76788</v>
      </c>
      <c r="S24" s="24">
        <v>23560.261670000004</v>
      </c>
      <c r="T24" s="23">
        <v>33381.9</v>
      </c>
      <c r="U24" s="23">
        <f t="shared" si="0"/>
        <v>208392</v>
      </c>
      <c r="W24" s="25"/>
    </row>
    <row r="25" spans="1:23" s="10" customFormat="1" x14ac:dyDescent="0.2">
      <c r="A25" s="21">
        <v>14</v>
      </c>
      <c r="B25" s="22" t="s">
        <v>44</v>
      </c>
      <c r="C25" s="23">
        <v>38692</v>
      </c>
      <c r="D25" s="24">
        <v>8452</v>
      </c>
      <c r="E25" s="23">
        <v>1.8</v>
      </c>
      <c r="F25" s="24">
        <v>152775.5</v>
      </c>
      <c r="G25" s="24">
        <v>72676</v>
      </c>
      <c r="H25" s="24">
        <v>80099.5</v>
      </c>
      <c r="I25" s="24">
        <v>177057.41805771878</v>
      </c>
      <c r="J25" s="24">
        <v>19419.330000000002</v>
      </c>
      <c r="K25" s="24">
        <v>36</v>
      </c>
      <c r="L25" s="24">
        <v>858</v>
      </c>
      <c r="M25" s="24">
        <v>5685.12</v>
      </c>
      <c r="N25" s="24">
        <v>6811</v>
      </c>
      <c r="O25" s="24">
        <v>786</v>
      </c>
      <c r="P25" s="24">
        <v>0</v>
      </c>
      <c r="Q25" s="24">
        <v>3020.8</v>
      </c>
      <c r="R25" s="23">
        <v>25547.5</v>
      </c>
      <c r="S25" s="24">
        <v>0</v>
      </c>
      <c r="T25" s="23">
        <v>0</v>
      </c>
      <c r="U25" s="23">
        <f t="shared" si="0"/>
        <v>38692</v>
      </c>
      <c r="W25" s="25"/>
    </row>
    <row r="26" spans="1:23" s="10" customFormat="1" x14ac:dyDescent="0.2">
      <c r="A26" s="21">
        <v>15</v>
      </c>
      <c r="B26" s="22" t="s">
        <v>45</v>
      </c>
      <c r="C26" s="23">
        <v>31893.7</v>
      </c>
      <c r="D26" s="24">
        <v>27958</v>
      </c>
      <c r="E26" s="23">
        <v>1.6</v>
      </c>
      <c r="F26" s="24">
        <v>227190.65895862947</v>
      </c>
      <c r="G26" s="24">
        <v>102871.8589586295</v>
      </c>
      <c r="H26" s="24">
        <v>124318.79999999999</v>
      </c>
      <c r="I26" s="24">
        <v>254695.45792189721</v>
      </c>
      <c r="J26" s="24">
        <v>44402.106</v>
      </c>
      <c r="K26" s="24">
        <v>38</v>
      </c>
      <c r="L26" s="24">
        <v>125</v>
      </c>
      <c r="M26" s="24">
        <v>13120.457921897212</v>
      </c>
      <c r="N26" s="24">
        <v>12539</v>
      </c>
      <c r="O26" s="24">
        <v>1795</v>
      </c>
      <c r="P26" s="24">
        <v>6564</v>
      </c>
      <c r="Q26" s="24">
        <v>722</v>
      </c>
      <c r="R26" s="23">
        <v>31789.7</v>
      </c>
      <c r="S26" s="24">
        <v>63.069019999999995</v>
      </c>
      <c r="T26" s="23">
        <v>13819.9</v>
      </c>
      <c r="U26" s="23">
        <f t="shared" si="0"/>
        <v>45713.599999999999</v>
      </c>
      <c r="W26" s="25"/>
    </row>
    <row r="27" spans="1:23" s="10" customFormat="1" x14ac:dyDescent="0.2">
      <c r="A27" s="21">
        <v>16</v>
      </c>
      <c r="B27" s="22" t="s">
        <v>46</v>
      </c>
      <c r="C27" s="23">
        <v>15780.9</v>
      </c>
      <c r="D27" s="24">
        <v>13205</v>
      </c>
      <c r="E27" s="23">
        <v>1.6</v>
      </c>
      <c r="F27" s="24">
        <v>132454.05170609386</v>
      </c>
      <c r="G27" s="24">
        <v>57767.951706093845</v>
      </c>
      <c r="H27" s="24">
        <v>74686.100000000006</v>
      </c>
      <c r="I27" s="24">
        <v>146861.72577338159</v>
      </c>
      <c r="J27" s="24">
        <v>5632.1453954245353</v>
      </c>
      <c r="K27" s="24">
        <v>924</v>
      </c>
      <c r="L27" s="24">
        <v>0</v>
      </c>
      <c r="M27" s="24">
        <v>6384.1763779570383</v>
      </c>
      <c r="N27" s="24">
        <v>1191</v>
      </c>
      <c r="O27" s="24">
        <v>2172</v>
      </c>
      <c r="P27" s="24">
        <v>415.3</v>
      </c>
      <c r="Q27" s="24">
        <v>3350</v>
      </c>
      <c r="R27" s="23">
        <v>15416.1</v>
      </c>
      <c r="S27" s="24">
        <v>0</v>
      </c>
      <c r="T27" s="23">
        <v>0</v>
      </c>
      <c r="U27" s="23">
        <f t="shared" si="0"/>
        <v>15780.9</v>
      </c>
      <c r="W27" s="25"/>
    </row>
    <row r="28" spans="1:23" s="10" customFormat="1" x14ac:dyDescent="0.2">
      <c r="A28" s="21">
        <v>17</v>
      </c>
      <c r="B28" s="22" t="s">
        <v>47</v>
      </c>
      <c r="C28" s="23">
        <v>64596.4</v>
      </c>
      <c r="D28" s="24">
        <v>119275</v>
      </c>
      <c r="E28" s="23">
        <v>1.6</v>
      </c>
      <c r="F28" s="24">
        <v>711564.80966284394</v>
      </c>
      <c r="G28" s="24">
        <v>476177.80966284394</v>
      </c>
      <c r="H28" s="24">
        <v>235387</v>
      </c>
      <c r="I28" s="24">
        <v>779914.05279109674</v>
      </c>
      <c r="J28" s="24">
        <v>71700.100041271464</v>
      </c>
      <c r="K28" s="24">
        <v>4752</v>
      </c>
      <c r="L28" s="24">
        <v>0</v>
      </c>
      <c r="M28" s="24">
        <v>31569.664749825341</v>
      </c>
      <c r="N28" s="24">
        <v>64394</v>
      </c>
      <c r="O28" s="24">
        <v>12132</v>
      </c>
      <c r="P28" s="24">
        <v>0</v>
      </c>
      <c r="Q28" s="24">
        <v>0</v>
      </c>
      <c r="R28" s="23">
        <v>54162.3</v>
      </c>
      <c r="S28" s="24">
        <v>0</v>
      </c>
      <c r="T28" s="23">
        <v>0</v>
      </c>
      <c r="U28" s="23">
        <f t="shared" si="0"/>
        <v>64596.4</v>
      </c>
      <c r="W28" s="25"/>
    </row>
    <row r="29" spans="1:23" s="10" customFormat="1" x14ac:dyDescent="0.2">
      <c r="A29" s="21">
        <v>18</v>
      </c>
      <c r="B29" s="22" t="s">
        <v>48</v>
      </c>
      <c r="C29" s="23">
        <v>46273.2</v>
      </c>
      <c r="D29" s="24">
        <v>17046</v>
      </c>
      <c r="E29" s="23">
        <v>2.2000000000000002</v>
      </c>
      <c r="F29" s="24">
        <v>325529.80000000005</v>
      </c>
      <c r="G29" s="24">
        <v>226386.2</v>
      </c>
      <c r="H29" s="24">
        <v>99143.6</v>
      </c>
      <c r="I29" s="24">
        <v>284337.27448746999</v>
      </c>
      <c r="J29" s="24">
        <v>46581.654000000002</v>
      </c>
      <c r="K29" s="24">
        <v>6347</v>
      </c>
      <c r="L29" s="24">
        <v>0</v>
      </c>
      <c r="M29" s="24">
        <v>16582.02</v>
      </c>
      <c r="N29" s="24">
        <v>2028</v>
      </c>
      <c r="O29" s="24">
        <v>6116</v>
      </c>
      <c r="P29" s="24">
        <v>9779</v>
      </c>
      <c r="Q29" s="24">
        <v>18457</v>
      </c>
      <c r="R29" s="23">
        <v>0</v>
      </c>
      <c r="S29" s="24">
        <v>0</v>
      </c>
      <c r="T29" s="23">
        <v>0</v>
      </c>
      <c r="U29" s="23">
        <f t="shared" si="0"/>
        <v>46273.2</v>
      </c>
      <c r="W29" s="25"/>
    </row>
    <row r="30" spans="1:23" s="10" customFormat="1" x14ac:dyDescent="0.2">
      <c r="A30" s="21">
        <v>19</v>
      </c>
      <c r="B30" s="22" t="s">
        <v>49</v>
      </c>
      <c r="C30" s="23">
        <v>1340.6</v>
      </c>
      <c r="D30" s="24">
        <v>3362</v>
      </c>
      <c r="E30" s="23">
        <v>2.5</v>
      </c>
      <c r="F30" s="24">
        <v>224535.9</v>
      </c>
      <c r="G30" s="24">
        <v>215698</v>
      </c>
      <c r="H30" s="24">
        <v>8837.9</v>
      </c>
      <c r="I30" s="24">
        <v>217051.29402105662</v>
      </c>
      <c r="J30" s="24">
        <v>39398.520000000004</v>
      </c>
      <c r="K30" s="24">
        <v>0</v>
      </c>
      <c r="L30" s="24">
        <v>0</v>
      </c>
      <c r="M30" s="24">
        <v>15975.2</v>
      </c>
      <c r="N30" s="24">
        <v>12277</v>
      </c>
      <c r="O30" s="24">
        <v>7345</v>
      </c>
      <c r="P30" s="24">
        <v>0</v>
      </c>
      <c r="Q30" s="24">
        <v>0</v>
      </c>
      <c r="R30" s="23">
        <v>0</v>
      </c>
      <c r="S30" s="24">
        <v>0</v>
      </c>
      <c r="T30" s="23">
        <v>0</v>
      </c>
      <c r="U30" s="23">
        <f t="shared" si="0"/>
        <v>1340.6</v>
      </c>
      <c r="W30" s="25"/>
    </row>
    <row r="31" spans="1:23" s="10" customFormat="1" x14ac:dyDescent="0.2">
      <c r="A31" s="21">
        <v>20</v>
      </c>
      <c r="B31" s="22" t="s">
        <v>50</v>
      </c>
      <c r="C31" s="23">
        <v>12141.1</v>
      </c>
      <c r="D31" s="24">
        <v>17032</v>
      </c>
      <c r="E31" s="23">
        <v>1.8</v>
      </c>
      <c r="F31" s="24">
        <v>161182.83241377235</v>
      </c>
      <c r="G31" s="24">
        <v>55875.532413772329</v>
      </c>
      <c r="H31" s="24">
        <v>105307.30000000002</v>
      </c>
      <c r="I31" s="24">
        <v>205207.67493103293</v>
      </c>
      <c r="J31" s="24">
        <v>29629.614000000001</v>
      </c>
      <c r="K31" s="24">
        <v>4</v>
      </c>
      <c r="L31" s="24">
        <v>0</v>
      </c>
      <c r="M31" s="24">
        <v>8689.6749310329233</v>
      </c>
      <c r="N31" s="24">
        <v>5512</v>
      </c>
      <c r="O31" s="24">
        <v>21168</v>
      </c>
      <c r="P31" s="24">
        <v>0</v>
      </c>
      <c r="Q31" s="24">
        <v>1749</v>
      </c>
      <c r="R31" s="23">
        <v>23706.400000000001</v>
      </c>
      <c r="S31" s="24">
        <v>0</v>
      </c>
      <c r="T31" s="23">
        <v>0</v>
      </c>
      <c r="U31" s="23">
        <f t="shared" si="0"/>
        <v>12141.1</v>
      </c>
      <c r="W31" s="25"/>
    </row>
    <row r="32" spans="1:23" s="10" customFormat="1" x14ac:dyDescent="0.2">
      <c r="A32" s="21">
        <v>21</v>
      </c>
      <c r="B32" s="22" t="s">
        <v>51</v>
      </c>
      <c r="C32" s="23">
        <v>17855.8</v>
      </c>
      <c r="D32" s="24">
        <v>18015</v>
      </c>
      <c r="E32" s="23">
        <v>2.2000000000000002</v>
      </c>
      <c r="F32" s="24">
        <v>319185.49094856571</v>
      </c>
      <c r="G32" s="24">
        <v>257643.29094856573</v>
      </c>
      <c r="H32" s="24">
        <v>61542.2</v>
      </c>
      <c r="I32" s="24">
        <v>351227.71540809202</v>
      </c>
      <c r="J32" s="24">
        <v>37576.408836949537</v>
      </c>
      <c r="K32" s="24">
        <v>69</v>
      </c>
      <c r="L32" s="24">
        <v>0</v>
      </c>
      <c r="M32" s="24">
        <v>16748.428571142427</v>
      </c>
      <c r="N32" s="24">
        <v>8020</v>
      </c>
      <c r="O32" s="24">
        <v>-7521</v>
      </c>
      <c r="P32" s="24">
        <v>0</v>
      </c>
      <c r="Q32" s="24">
        <v>2170</v>
      </c>
      <c r="R32" s="23">
        <v>40207.800000000003</v>
      </c>
      <c r="S32" s="24">
        <v>0</v>
      </c>
      <c r="T32" s="23">
        <v>0</v>
      </c>
      <c r="U32" s="23">
        <f t="shared" si="0"/>
        <v>17855.8</v>
      </c>
      <c r="W32" s="25"/>
    </row>
    <row r="33" spans="1:23" s="10" customFormat="1" x14ac:dyDescent="0.2">
      <c r="A33" s="21">
        <v>22</v>
      </c>
      <c r="B33" s="22" t="s">
        <v>52</v>
      </c>
      <c r="C33" s="23">
        <v>34037.599999999999</v>
      </c>
      <c r="D33" s="24">
        <v>28555</v>
      </c>
      <c r="E33" s="23">
        <v>1.6</v>
      </c>
      <c r="F33" s="24">
        <v>245119.1167949017</v>
      </c>
      <c r="G33" s="24">
        <v>101280.01679490169</v>
      </c>
      <c r="H33" s="24">
        <v>143839.1</v>
      </c>
      <c r="I33" s="24">
        <v>252615.53625021825</v>
      </c>
      <c r="J33" s="24">
        <v>35497.728000000003</v>
      </c>
      <c r="K33" s="24">
        <v>293</v>
      </c>
      <c r="L33" s="24">
        <v>0</v>
      </c>
      <c r="M33" s="24">
        <v>10149.233759617628</v>
      </c>
      <c r="N33" s="24">
        <v>4529</v>
      </c>
      <c r="O33" s="24">
        <v>3480</v>
      </c>
      <c r="P33" s="24">
        <v>2170</v>
      </c>
      <c r="Q33" s="24">
        <v>13669</v>
      </c>
      <c r="R33" s="23">
        <v>19129.599999999999</v>
      </c>
      <c r="S33" s="24">
        <v>0</v>
      </c>
      <c r="T33" s="23">
        <v>0</v>
      </c>
      <c r="U33" s="23">
        <f t="shared" si="0"/>
        <v>34037.599999999999</v>
      </c>
      <c r="W33" s="25"/>
    </row>
    <row r="34" spans="1:23" s="10" customFormat="1" x14ac:dyDescent="0.2">
      <c r="A34" s="21">
        <v>23</v>
      </c>
      <c r="B34" s="22" t="s">
        <v>53</v>
      </c>
      <c r="C34" s="23">
        <v>15714.7</v>
      </c>
      <c r="D34" s="24">
        <v>4002</v>
      </c>
      <c r="E34" s="23">
        <v>2.2000000000000002</v>
      </c>
      <c r="F34" s="24">
        <v>187229.99047222221</v>
      </c>
      <c r="G34" s="24">
        <v>35097.590472222189</v>
      </c>
      <c r="H34" s="24">
        <v>152132.40000000002</v>
      </c>
      <c r="I34" s="24">
        <v>208053.92995454409</v>
      </c>
      <c r="J34" s="24">
        <v>37202.049052691691</v>
      </c>
      <c r="K34" s="24">
        <v>137</v>
      </c>
      <c r="L34" s="24">
        <v>0</v>
      </c>
      <c r="M34" s="24">
        <v>20940.5</v>
      </c>
      <c r="N34" s="24">
        <v>1959</v>
      </c>
      <c r="O34" s="24">
        <v>1759</v>
      </c>
      <c r="P34" s="24">
        <v>0</v>
      </c>
      <c r="Q34" s="24">
        <v>3898</v>
      </c>
      <c r="R34" s="23">
        <v>22123.599999999999</v>
      </c>
      <c r="S34" s="24">
        <v>1315.2262499999999</v>
      </c>
      <c r="T34" s="23">
        <v>9617.7999999999993</v>
      </c>
      <c r="U34" s="23">
        <f t="shared" si="0"/>
        <v>25332.5</v>
      </c>
      <c r="W34" s="25"/>
    </row>
    <row r="35" spans="1:23" s="10" customFormat="1" x14ac:dyDescent="0.2">
      <c r="A35" s="21">
        <v>24</v>
      </c>
      <c r="B35" s="22" t="s">
        <v>54</v>
      </c>
      <c r="C35" s="23">
        <v>84050.8</v>
      </c>
      <c r="D35" s="24">
        <v>49049</v>
      </c>
      <c r="E35" s="23">
        <v>2.1</v>
      </c>
      <c r="F35" s="24">
        <v>498941.8203733284</v>
      </c>
      <c r="G35" s="24">
        <v>394719.52037332841</v>
      </c>
      <c r="H35" s="24">
        <v>104222.3</v>
      </c>
      <c r="I35" s="24">
        <v>501663.15452799964</v>
      </c>
      <c r="J35" s="24">
        <v>86299.164000000004</v>
      </c>
      <c r="K35" s="24">
        <v>2784</v>
      </c>
      <c r="L35" s="24">
        <v>478</v>
      </c>
      <c r="M35" s="24">
        <v>26514.154527999628</v>
      </c>
      <c r="N35" s="24">
        <v>6265</v>
      </c>
      <c r="O35" s="24">
        <v>560</v>
      </c>
      <c r="P35" s="24">
        <v>28870.5</v>
      </c>
      <c r="Q35" s="24">
        <v>16837.3</v>
      </c>
      <c r="R35" s="23">
        <v>46119.4</v>
      </c>
      <c r="S35" s="24">
        <v>9713.4148299999997</v>
      </c>
      <c r="T35" s="23">
        <v>20049.400000000001</v>
      </c>
      <c r="U35" s="23">
        <f t="shared" si="0"/>
        <v>104100.20000000001</v>
      </c>
      <c r="W35" s="25"/>
    </row>
    <row r="36" spans="1:23" s="10" customFormat="1" x14ac:dyDescent="0.2">
      <c r="A36" s="21">
        <v>25</v>
      </c>
      <c r="B36" s="22" t="s">
        <v>55</v>
      </c>
      <c r="C36" s="23">
        <v>80423.899999999994</v>
      </c>
      <c r="D36" s="24">
        <v>63918</v>
      </c>
      <c r="E36" s="23">
        <v>1.6</v>
      </c>
      <c r="F36" s="24">
        <v>509140.99817009881</v>
      </c>
      <c r="G36" s="24">
        <v>361748.89817009884</v>
      </c>
      <c r="H36" s="24">
        <v>147392.09999999998</v>
      </c>
      <c r="I36" s="24">
        <v>547083.68092621351</v>
      </c>
      <c r="J36" s="24">
        <v>69369.485706094536</v>
      </c>
      <c r="K36" s="24">
        <v>4182</v>
      </c>
      <c r="L36" s="24">
        <v>0</v>
      </c>
      <c r="M36" s="24">
        <v>25588.304862757414</v>
      </c>
      <c r="N36" s="24">
        <v>23140</v>
      </c>
      <c r="O36" s="24">
        <v>1716</v>
      </c>
      <c r="P36" s="24">
        <v>23997.7</v>
      </c>
      <c r="Q36" s="24">
        <v>12704.6</v>
      </c>
      <c r="R36" s="23">
        <v>70263.199999999997</v>
      </c>
      <c r="S36" s="24">
        <v>1.40744</v>
      </c>
      <c r="T36" s="23">
        <v>30545.4</v>
      </c>
      <c r="U36" s="23">
        <f t="shared" si="0"/>
        <v>110969.29999999999</v>
      </c>
      <c r="W36" s="25"/>
    </row>
    <row r="37" spans="1:23" s="10" customFormat="1" x14ac:dyDescent="0.2">
      <c r="A37" s="21">
        <v>26</v>
      </c>
      <c r="B37" s="22" t="s">
        <v>56</v>
      </c>
      <c r="C37" s="23">
        <v>45485.5</v>
      </c>
      <c r="D37" s="24">
        <v>9655</v>
      </c>
      <c r="E37" s="23">
        <v>1.6</v>
      </c>
      <c r="F37" s="24">
        <v>144140.34950191531</v>
      </c>
      <c r="G37" s="24">
        <v>45046.249501915314</v>
      </c>
      <c r="H37" s="24">
        <v>99094.099999999991</v>
      </c>
      <c r="I37" s="24">
        <v>174325.77893781927</v>
      </c>
      <c r="J37" s="24">
        <v>21773.346000000001</v>
      </c>
      <c r="K37" s="24">
        <v>393</v>
      </c>
      <c r="L37" s="24">
        <v>0</v>
      </c>
      <c r="M37" s="24">
        <v>4426.8449626436486</v>
      </c>
      <c r="N37" s="24">
        <v>6479</v>
      </c>
      <c r="O37" s="24">
        <v>5675</v>
      </c>
      <c r="P37" s="24">
        <v>0</v>
      </c>
      <c r="Q37" s="24">
        <v>5390</v>
      </c>
      <c r="R37" s="23">
        <v>28807.5</v>
      </c>
      <c r="S37" s="24">
        <v>0</v>
      </c>
      <c r="T37" s="23">
        <v>0</v>
      </c>
      <c r="U37" s="23">
        <f t="shared" si="0"/>
        <v>45485.5</v>
      </c>
      <c r="W37" s="25"/>
    </row>
    <row r="38" spans="1:23" s="10" customFormat="1" x14ac:dyDescent="0.2">
      <c r="A38" s="21">
        <v>27</v>
      </c>
      <c r="B38" s="22" t="s">
        <v>57</v>
      </c>
      <c r="C38" s="23">
        <v>82968.800000000003</v>
      </c>
      <c r="D38" s="24">
        <v>39455</v>
      </c>
      <c r="E38" s="23">
        <v>1.6</v>
      </c>
      <c r="F38" s="24">
        <v>343413.16359707271</v>
      </c>
      <c r="G38" s="24">
        <v>211579.86359707272</v>
      </c>
      <c r="H38" s="24">
        <v>131833.29999999999</v>
      </c>
      <c r="I38" s="24">
        <v>363614.78993939463</v>
      </c>
      <c r="J38" s="24">
        <v>66705.506169614149</v>
      </c>
      <c r="K38" s="24">
        <v>1799</v>
      </c>
      <c r="L38" s="24">
        <v>2299</v>
      </c>
      <c r="M38" s="24">
        <v>17121.865769780452</v>
      </c>
      <c r="N38" s="24">
        <v>5039</v>
      </c>
      <c r="O38" s="24">
        <v>2043</v>
      </c>
      <c r="P38" s="24">
        <v>6880.3</v>
      </c>
      <c r="Q38" s="24">
        <v>13252.7</v>
      </c>
      <c r="R38" s="23">
        <v>36892</v>
      </c>
      <c r="S38" s="24">
        <v>1313.18407</v>
      </c>
      <c r="T38" s="23">
        <v>16038</v>
      </c>
      <c r="U38" s="23">
        <f t="shared" si="0"/>
        <v>99006.8</v>
      </c>
      <c r="W38" s="25"/>
    </row>
    <row r="39" spans="1:23" s="10" customFormat="1" x14ac:dyDescent="0.2">
      <c r="A39" s="21">
        <v>28</v>
      </c>
      <c r="B39" s="22" t="s">
        <v>58</v>
      </c>
      <c r="C39" s="23">
        <v>149847.29999999999</v>
      </c>
      <c r="D39" s="24">
        <v>74188</v>
      </c>
      <c r="E39" s="23">
        <v>1.6</v>
      </c>
      <c r="F39" s="24">
        <v>582729.49552360829</v>
      </c>
      <c r="G39" s="24">
        <v>432882.1955236083</v>
      </c>
      <c r="H39" s="24">
        <v>149847.29999999999</v>
      </c>
      <c r="I39" s="24">
        <v>599496.92616427061</v>
      </c>
      <c r="J39" s="24">
        <v>89795.034</v>
      </c>
      <c r="K39" s="24">
        <v>5024</v>
      </c>
      <c r="L39" s="24">
        <v>0</v>
      </c>
      <c r="M39" s="24">
        <v>31205.926164270622</v>
      </c>
      <c r="N39" s="24">
        <v>9320</v>
      </c>
      <c r="O39" s="24">
        <v>1106</v>
      </c>
      <c r="P39" s="24">
        <v>28671.7</v>
      </c>
      <c r="Q39" s="24">
        <v>14629.75</v>
      </c>
      <c r="R39" s="23">
        <v>56807.6</v>
      </c>
      <c r="S39" s="24">
        <v>0</v>
      </c>
      <c r="T39" s="23">
        <v>0</v>
      </c>
      <c r="U39" s="23">
        <f t="shared" si="0"/>
        <v>149847.29999999999</v>
      </c>
      <c r="W39" s="25"/>
    </row>
    <row r="40" spans="1:23" s="10" customFormat="1" x14ac:dyDescent="0.2">
      <c r="A40" s="21">
        <v>29</v>
      </c>
      <c r="B40" s="22" t="s">
        <v>59</v>
      </c>
      <c r="C40" s="23">
        <v>3443.6</v>
      </c>
      <c r="D40" s="24">
        <v>25535</v>
      </c>
      <c r="E40" s="23">
        <v>1.6</v>
      </c>
      <c r="F40" s="24">
        <v>223492.15000000002</v>
      </c>
      <c r="G40" s="24">
        <v>149124.45000000001</v>
      </c>
      <c r="H40" s="24">
        <v>74367.7</v>
      </c>
      <c r="I40" s="24">
        <v>218702.12125959015</v>
      </c>
      <c r="J40" s="24">
        <v>21052.769036424503</v>
      </c>
      <c r="K40" s="24">
        <v>585</v>
      </c>
      <c r="L40" s="24">
        <v>2530</v>
      </c>
      <c r="M40" s="24">
        <v>11584.7325</v>
      </c>
      <c r="N40" s="24">
        <v>1735</v>
      </c>
      <c r="O40" s="24">
        <v>7306</v>
      </c>
      <c r="P40" s="24">
        <v>0</v>
      </c>
      <c r="Q40" s="24">
        <v>0</v>
      </c>
      <c r="R40" s="23">
        <v>0</v>
      </c>
      <c r="S40" s="24">
        <v>0</v>
      </c>
      <c r="T40" s="23">
        <v>0</v>
      </c>
      <c r="U40" s="23">
        <f t="shared" si="0"/>
        <v>3443.6</v>
      </c>
      <c r="W40" s="25"/>
    </row>
    <row r="41" spans="1:23" s="10" customFormat="1" x14ac:dyDescent="0.2">
      <c r="A41" s="21">
        <v>30</v>
      </c>
      <c r="B41" s="22" t="s">
        <v>60</v>
      </c>
      <c r="C41" s="23">
        <v>19878.099999999999</v>
      </c>
      <c r="D41" s="24">
        <v>50620</v>
      </c>
      <c r="E41" s="23">
        <v>1.6</v>
      </c>
      <c r="F41" s="24">
        <v>390474.48</v>
      </c>
      <c r="G41" s="24">
        <v>323935.88</v>
      </c>
      <c r="H41" s="24">
        <v>66538.600000000006</v>
      </c>
      <c r="I41" s="24">
        <v>409652.56209807261</v>
      </c>
      <c r="J41" s="24">
        <v>78886.592598072646</v>
      </c>
      <c r="K41" s="24">
        <v>600</v>
      </c>
      <c r="L41" s="24">
        <v>6245</v>
      </c>
      <c r="M41" s="24">
        <v>23348.407499999998</v>
      </c>
      <c r="N41" s="24">
        <v>9765</v>
      </c>
      <c r="O41" s="24">
        <v>2521</v>
      </c>
      <c r="P41" s="24">
        <v>0</v>
      </c>
      <c r="Q41" s="24">
        <v>5350</v>
      </c>
      <c r="R41" s="23">
        <v>21202.7</v>
      </c>
      <c r="S41" s="24">
        <v>0</v>
      </c>
      <c r="T41" s="23">
        <v>0</v>
      </c>
      <c r="U41" s="23">
        <f t="shared" si="0"/>
        <v>19878.099999999999</v>
      </c>
      <c r="W41" s="25"/>
    </row>
    <row r="42" spans="1:23" s="10" customFormat="1" x14ac:dyDescent="0.2">
      <c r="A42" s="21">
        <v>31</v>
      </c>
      <c r="B42" s="22" t="s">
        <v>61</v>
      </c>
      <c r="C42" s="23">
        <v>42167.3</v>
      </c>
      <c r="D42" s="24">
        <v>15274</v>
      </c>
      <c r="E42" s="23">
        <v>2.1</v>
      </c>
      <c r="F42" s="24">
        <v>212872.00999999998</v>
      </c>
      <c r="G42" s="24">
        <v>155615.10999999999</v>
      </c>
      <c r="H42" s="24">
        <v>57256.9</v>
      </c>
      <c r="I42" s="24">
        <v>238582.12</v>
      </c>
      <c r="J42" s="24">
        <v>28904.400000000001</v>
      </c>
      <c r="K42" s="24">
        <v>69</v>
      </c>
      <c r="L42" s="24">
        <v>0</v>
      </c>
      <c r="M42" s="24">
        <v>10953.12</v>
      </c>
      <c r="N42" s="24">
        <v>2758</v>
      </c>
      <c r="O42" s="24">
        <v>1515</v>
      </c>
      <c r="P42" s="24">
        <v>0</v>
      </c>
      <c r="Q42" s="24">
        <v>1405</v>
      </c>
      <c r="R42" s="23">
        <v>24664.300000000003</v>
      </c>
      <c r="S42" s="24">
        <v>3100.0939700000004</v>
      </c>
      <c r="T42" s="23">
        <v>10722.3</v>
      </c>
      <c r="U42" s="23">
        <f t="shared" si="0"/>
        <v>52889.600000000006</v>
      </c>
      <c r="W42" s="25"/>
    </row>
    <row r="43" spans="1:23" s="10" customFormat="1" x14ac:dyDescent="0.2">
      <c r="A43" s="21">
        <v>32</v>
      </c>
      <c r="B43" s="22" t="s">
        <v>62</v>
      </c>
      <c r="C43" s="23">
        <v>0</v>
      </c>
      <c r="D43" s="24">
        <v>49726</v>
      </c>
      <c r="E43" s="23">
        <v>2.2000000000000002</v>
      </c>
      <c r="F43" s="24">
        <v>801417.56</v>
      </c>
      <c r="G43" s="24">
        <v>790417.56</v>
      </c>
      <c r="H43" s="24">
        <v>11000</v>
      </c>
      <c r="I43" s="24">
        <v>640860.40708361112</v>
      </c>
      <c r="J43" s="24">
        <v>95566.8</v>
      </c>
      <c r="K43" s="24">
        <v>0</v>
      </c>
      <c r="L43" s="24">
        <v>0</v>
      </c>
      <c r="M43" s="24">
        <v>70007.3</v>
      </c>
      <c r="N43" s="24">
        <v>3746</v>
      </c>
      <c r="O43" s="24">
        <v>20239</v>
      </c>
      <c r="P43" s="24">
        <v>0</v>
      </c>
      <c r="Q43" s="24">
        <v>0</v>
      </c>
      <c r="R43" s="23">
        <v>0</v>
      </c>
      <c r="S43" s="24">
        <v>0</v>
      </c>
      <c r="T43" s="23">
        <v>0</v>
      </c>
      <c r="U43" s="23">
        <f t="shared" si="0"/>
        <v>0</v>
      </c>
      <c r="W43" s="25"/>
    </row>
    <row r="44" spans="1:23" s="10" customFormat="1" x14ac:dyDescent="0.2">
      <c r="A44" s="21">
        <v>33</v>
      </c>
      <c r="B44" s="22" t="s">
        <v>63</v>
      </c>
      <c r="C44" s="23">
        <v>36867.599999999999</v>
      </c>
      <c r="D44" s="24">
        <v>13549</v>
      </c>
      <c r="E44" s="23">
        <v>1.6</v>
      </c>
      <c r="F44" s="24">
        <v>162770.31871490722</v>
      </c>
      <c r="G44" s="24">
        <v>55504.018714907201</v>
      </c>
      <c r="H44" s="24">
        <v>107266.3</v>
      </c>
      <c r="I44" s="24">
        <v>175599.14301013263</v>
      </c>
      <c r="J44" s="24">
        <v>22602.720000000001</v>
      </c>
      <c r="K44" s="24">
        <v>300</v>
      </c>
      <c r="L44" s="24">
        <v>69</v>
      </c>
      <c r="M44" s="24">
        <v>5750.0744036180395</v>
      </c>
      <c r="N44" s="24">
        <v>3482</v>
      </c>
      <c r="O44" s="24">
        <v>0</v>
      </c>
      <c r="P44" s="24">
        <v>2000</v>
      </c>
      <c r="Q44" s="24">
        <v>8013</v>
      </c>
      <c r="R44" s="23">
        <v>22006.9</v>
      </c>
      <c r="S44" s="24">
        <v>113.56963999999999</v>
      </c>
      <c r="T44" s="23">
        <v>9567</v>
      </c>
      <c r="U44" s="23">
        <f t="shared" si="0"/>
        <v>46434.6</v>
      </c>
      <c r="W44" s="25"/>
    </row>
    <row r="45" spans="1:23" s="10" customFormat="1" x14ac:dyDescent="0.2">
      <c r="A45" s="21">
        <v>34</v>
      </c>
      <c r="B45" s="22" t="s">
        <v>64</v>
      </c>
      <c r="C45" s="23">
        <v>66876.399999999994</v>
      </c>
      <c r="D45" s="24">
        <v>28719</v>
      </c>
      <c r="E45" s="23">
        <v>1.6</v>
      </c>
      <c r="F45" s="24">
        <v>255858.32345337808</v>
      </c>
      <c r="G45" s="24">
        <v>98535.923453378084</v>
      </c>
      <c r="H45" s="24">
        <v>157322.4</v>
      </c>
      <c r="I45" s="24">
        <v>277720.56721313065</v>
      </c>
      <c r="J45" s="24">
        <v>52414.614000000001</v>
      </c>
      <c r="K45" s="24">
        <v>1974</v>
      </c>
      <c r="L45" s="24">
        <v>0</v>
      </c>
      <c r="M45" s="24">
        <v>11851.400000000001</v>
      </c>
      <c r="N45" s="24">
        <v>3050</v>
      </c>
      <c r="O45" s="24">
        <v>1974</v>
      </c>
      <c r="P45" s="24">
        <v>6948.9</v>
      </c>
      <c r="Q45" s="24">
        <v>12077.8</v>
      </c>
      <c r="R45" s="23">
        <v>37492.5</v>
      </c>
      <c r="S45" s="24">
        <v>35.483230000000006</v>
      </c>
      <c r="T45" s="23">
        <v>16299</v>
      </c>
      <c r="U45" s="23">
        <f t="shared" si="0"/>
        <v>83175.399999999994</v>
      </c>
      <c r="W45" s="25"/>
    </row>
    <row r="46" spans="1:23" s="10" customFormat="1" x14ac:dyDescent="0.2">
      <c r="A46" s="21">
        <v>35</v>
      </c>
      <c r="B46" s="22" t="s">
        <v>65</v>
      </c>
      <c r="C46" s="23">
        <v>61265.5</v>
      </c>
      <c r="D46" s="24">
        <v>33239</v>
      </c>
      <c r="E46" s="23">
        <v>1.6</v>
      </c>
      <c r="F46" s="24">
        <v>258799.96481170686</v>
      </c>
      <c r="G46" s="24">
        <v>162553.66481170687</v>
      </c>
      <c r="H46" s="24">
        <v>96246.3</v>
      </c>
      <c r="I46" s="24">
        <v>279275.58486087801</v>
      </c>
      <c r="J46" s="24">
        <v>40739.58</v>
      </c>
      <c r="K46" s="24">
        <v>1718</v>
      </c>
      <c r="L46" s="24">
        <v>0</v>
      </c>
      <c r="M46" s="24">
        <v>13127.584860878014</v>
      </c>
      <c r="N46" s="24">
        <v>1236</v>
      </c>
      <c r="O46" s="24">
        <v>5056</v>
      </c>
      <c r="P46" s="24">
        <v>10100</v>
      </c>
      <c r="Q46" s="24">
        <v>1124</v>
      </c>
      <c r="R46" s="23">
        <v>25669.7</v>
      </c>
      <c r="S46" s="24">
        <v>33038.811549999999</v>
      </c>
      <c r="T46" s="23">
        <v>11159.3</v>
      </c>
      <c r="U46" s="23">
        <f t="shared" si="0"/>
        <v>72424.800000000003</v>
      </c>
      <c r="W46" s="25"/>
    </row>
    <row r="47" spans="1:23" s="10" customFormat="1" x14ac:dyDescent="0.2">
      <c r="A47" s="21">
        <v>36</v>
      </c>
      <c r="B47" s="22" t="s">
        <v>66</v>
      </c>
      <c r="C47" s="23">
        <v>22013.5</v>
      </c>
      <c r="D47" s="24">
        <v>65429</v>
      </c>
      <c r="E47" s="23">
        <v>1.6</v>
      </c>
      <c r="F47" s="24">
        <v>486150.38828286022</v>
      </c>
      <c r="G47" s="24">
        <v>413302.58828286023</v>
      </c>
      <c r="H47" s="24">
        <v>72847.8</v>
      </c>
      <c r="I47" s="24">
        <v>489593.00288794196</v>
      </c>
      <c r="J47" s="24">
        <v>71487.91276672743</v>
      </c>
      <c r="K47" s="24">
        <v>1232</v>
      </c>
      <c r="L47" s="24">
        <v>0</v>
      </c>
      <c r="M47" s="24">
        <v>25957.244121214517</v>
      </c>
      <c r="N47" s="24">
        <v>7745</v>
      </c>
      <c r="O47" s="24">
        <v>3098</v>
      </c>
      <c r="P47" s="24">
        <v>0</v>
      </c>
      <c r="Q47" s="24">
        <v>10948.5</v>
      </c>
      <c r="R47" s="23">
        <v>10880.3</v>
      </c>
      <c r="S47" s="24">
        <v>0</v>
      </c>
      <c r="T47" s="23">
        <v>0</v>
      </c>
      <c r="U47" s="23">
        <f t="shared" si="0"/>
        <v>22013.5</v>
      </c>
      <c r="W47" s="25"/>
    </row>
    <row r="48" spans="1:23" s="10" customFormat="1" x14ac:dyDescent="0.2">
      <c r="A48" s="21">
        <v>37</v>
      </c>
      <c r="B48" s="22" t="s">
        <v>67</v>
      </c>
      <c r="C48" s="23">
        <v>54663.3</v>
      </c>
      <c r="D48" s="24">
        <v>20520</v>
      </c>
      <c r="E48" s="23">
        <v>1.6</v>
      </c>
      <c r="F48" s="24">
        <v>186402.58823331294</v>
      </c>
      <c r="G48" s="24">
        <v>100117.08823331294</v>
      </c>
      <c r="H48" s="24">
        <v>86285.5</v>
      </c>
      <c r="I48" s="24">
        <v>206035.05974768338</v>
      </c>
      <c r="J48" s="24">
        <v>31823.484</v>
      </c>
      <c r="K48" s="24">
        <v>240</v>
      </c>
      <c r="L48" s="24">
        <v>355</v>
      </c>
      <c r="M48" s="24">
        <v>8991.0216174984707</v>
      </c>
      <c r="N48" s="24">
        <v>3657</v>
      </c>
      <c r="O48" s="24">
        <v>-88</v>
      </c>
      <c r="P48" s="24">
        <v>2500</v>
      </c>
      <c r="Q48" s="24">
        <v>6278.0050000000001</v>
      </c>
      <c r="R48" s="23">
        <v>27456.799999999999</v>
      </c>
      <c r="S48" s="24">
        <v>5463.2969999999996</v>
      </c>
      <c r="T48" s="23">
        <v>11936.2</v>
      </c>
      <c r="U48" s="23">
        <f t="shared" si="0"/>
        <v>66599.5</v>
      </c>
      <c r="W48" s="25"/>
    </row>
    <row r="49" spans="1:23" s="10" customFormat="1" x14ac:dyDescent="0.2">
      <c r="A49" s="21">
        <v>38</v>
      </c>
      <c r="B49" s="22" t="s">
        <v>68</v>
      </c>
      <c r="C49" s="23">
        <v>69011</v>
      </c>
      <c r="D49" s="24">
        <v>11018</v>
      </c>
      <c r="E49" s="23">
        <v>1.6</v>
      </c>
      <c r="F49" s="24">
        <v>131907.48778158528</v>
      </c>
      <c r="G49" s="24">
        <v>31022.787781585259</v>
      </c>
      <c r="H49" s="24">
        <v>100884.70000000001</v>
      </c>
      <c r="I49" s="24">
        <v>161673.7295287819</v>
      </c>
      <c r="J49" s="24">
        <v>24308.578466511455</v>
      </c>
      <c r="K49" s="24">
        <v>165</v>
      </c>
      <c r="L49" s="24">
        <v>0</v>
      </c>
      <c r="M49" s="24">
        <v>4331.0518336188943</v>
      </c>
      <c r="N49" s="24">
        <v>7804</v>
      </c>
      <c r="O49" s="24">
        <v>329</v>
      </c>
      <c r="P49" s="24">
        <v>0</v>
      </c>
      <c r="Q49" s="24">
        <v>4951</v>
      </c>
      <c r="R49" s="23">
        <v>33131.300000000003</v>
      </c>
      <c r="S49" s="24">
        <v>9748.4191499999997</v>
      </c>
      <c r="T49" s="23">
        <v>14403.1</v>
      </c>
      <c r="U49" s="23">
        <f t="shared" si="0"/>
        <v>83414.100000000006</v>
      </c>
      <c r="W49" s="25"/>
    </row>
    <row r="50" spans="1:23" s="10" customFormat="1" x14ac:dyDescent="0.2">
      <c r="A50" s="21">
        <v>39</v>
      </c>
      <c r="B50" s="22" t="s">
        <v>69</v>
      </c>
      <c r="C50" s="23">
        <v>64372.5</v>
      </c>
      <c r="D50" s="24">
        <v>24923</v>
      </c>
      <c r="E50" s="23">
        <v>1.6</v>
      </c>
      <c r="F50" s="24">
        <v>187719.66999999998</v>
      </c>
      <c r="G50" s="24">
        <v>69905.97</v>
      </c>
      <c r="H50" s="24">
        <v>117813.7</v>
      </c>
      <c r="I50" s="24">
        <v>212935.9970865892</v>
      </c>
      <c r="J50" s="24">
        <v>29595.620086589217</v>
      </c>
      <c r="K50" s="24">
        <v>1691</v>
      </c>
      <c r="L50" s="24">
        <v>323</v>
      </c>
      <c r="M50" s="24">
        <v>8382.0149999999994</v>
      </c>
      <c r="N50" s="24">
        <v>12548</v>
      </c>
      <c r="O50" s="24">
        <v>2660</v>
      </c>
      <c r="P50" s="24">
        <v>1500</v>
      </c>
      <c r="Q50" s="24">
        <v>7023.4</v>
      </c>
      <c r="R50" s="23">
        <v>29943.7</v>
      </c>
      <c r="S50" s="24">
        <v>12829.6</v>
      </c>
      <c r="T50" s="23">
        <v>13017.4</v>
      </c>
      <c r="U50" s="23">
        <f t="shared" si="0"/>
        <v>77389.899999999994</v>
      </c>
      <c r="W50" s="25"/>
    </row>
    <row r="51" spans="1:23" s="10" customFormat="1" x14ac:dyDescent="0.2">
      <c r="A51" s="21">
        <v>40</v>
      </c>
      <c r="B51" s="22" t="s">
        <v>70</v>
      </c>
      <c r="C51" s="23">
        <v>38683.4</v>
      </c>
      <c r="D51" s="24">
        <v>15711</v>
      </c>
      <c r="E51" s="23">
        <v>1.6</v>
      </c>
      <c r="F51" s="24">
        <v>140679.40261109354</v>
      </c>
      <c r="G51" s="24">
        <v>56919.802611093517</v>
      </c>
      <c r="H51" s="24">
        <v>83759.600000000006</v>
      </c>
      <c r="I51" s="24">
        <v>154316.605695832</v>
      </c>
      <c r="J51" s="24">
        <v>22222.536</v>
      </c>
      <c r="K51" s="24">
        <v>276</v>
      </c>
      <c r="L51" s="24">
        <v>0</v>
      </c>
      <c r="M51" s="24">
        <v>6874.1776958320143</v>
      </c>
      <c r="N51" s="24">
        <v>4304</v>
      </c>
      <c r="O51" s="24">
        <v>1447</v>
      </c>
      <c r="P51" s="24">
        <v>0</v>
      </c>
      <c r="Q51" s="24">
        <v>0</v>
      </c>
      <c r="R51" s="23">
        <v>11744.6</v>
      </c>
      <c r="S51" s="24">
        <v>170.68311</v>
      </c>
      <c r="T51" s="23">
        <v>5105.7</v>
      </c>
      <c r="U51" s="23">
        <f t="shared" si="0"/>
        <v>43789.1</v>
      </c>
      <c r="W51" s="25"/>
    </row>
    <row r="52" spans="1:23" s="10" customFormat="1" x14ac:dyDescent="0.2">
      <c r="A52" s="21">
        <v>41</v>
      </c>
      <c r="B52" s="26" t="s">
        <v>71</v>
      </c>
      <c r="C52" s="23">
        <v>69408.100000000006</v>
      </c>
      <c r="D52" s="24">
        <v>21245</v>
      </c>
      <c r="E52" s="23">
        <v>1.6</v>
      </c>
      <c r="F52" s="24">
        <v>183795.21814910162</v>
      </c>
      <c r="G52" s="24">
        <v>58035.518149101634</v>
      </c>
      <c r="H52" s="24">
        <v>125759.7</v>
      </c>
      <c r="I52" s="24">
        <v>198270.92559742535</v>
      </c>
      <c r="J52" s="24">
        <v>36299.867736242712</v>
      </c>
      <c r="K52" s="24">
        <v>331</v>
      </c>
      <c r="L52" s="24">
        <v>0</v>
      </c>
      <c r="M52" s="24">
        <v>7724.123861182622</v>
      </c>
      <c r="N52" s="24">
        <v>8842</v>
      </c>
      <c r="O52" s="24">
        <v>2152</v>
      </c>
      <c r="P52" s="24">
        <v>7190</v>
      </c>
      <c r="Q52" s="24">
        <v>3234.6</v>
      </c>
      <c r="R52" s="23">
        <v>21916.799999999999</v>
      </c>
      <c r="S52" s="24">
        <v>116.86568</v>
      </c>
      <c r="T52" s="23">
        <v>9527.7999999999993</v>
      </c>
      <c r="U52" s="23">
        <f t="shared" si="0"/>
        <v>78935.900000000009</v>
      </c>
      <c r="W52" s="25"/>
    </row>
    <row r="53" spans="1:23" s="10" customFormat="1" x14ac:dyDescent="0.2">
      <c r="A53" s="21">
        <v>42</v>
      </c>
      <c r="B53" s="26" t="s">
        <v>72</v>
      </c>
      <c r="C53" s="23">
        <v>31205.7</v>
      </c>
      <c r="D53" s="24">
        <v>29530</v>
      </c>
      <c r="E53" s="23">
        <v>1.6</v>
      </c>
      <c r="F53" s="24">
        <v>193965.24263829843</v>
      </c>
      <c r="G53" s="24">
        <v>103077.24263829844</v>
      </c>
      <c r="H53" s="24">
        <v>90888</v>
      </c>
      <c r="I53" s="24">
        <v>228272.29319787238</v>
      </c>
      <c r="J53" s="24">
        <v>29802.780000000002</v>
      </c>
      <c r="K53" s="24">
        <v>30</v>
      </c>
      <c r="L53" s="24">
        <v>0</v>
      </c>
      <c r="M53" s="24">
        <v>10558.293197872381</v>
      </c>
      <c r="N53" s="24">
        <v>6839</v>
      </c>
      <c r="O53" s="24">
        <v>5830</v>
      </c>
      <c r="P53" s="24">
        <v>0</v>
      </c>
      <c r="Q53" s="24">
        <v>755</v>
      </c>
      <c r="R53" s="23">
        <v>28163.5</v>
      </c>
      <c r="S53" s="24">
        <v>3396.0197499999999</v>
      </c>
      <c r="T53" s="23">
        <v>12243.5</v>
      </c>
      <c r="U53" s="23">
        <f t="shared" si="0"/>
        <v>43449.2</v>
      </c>
      <c r="W53" s="25"/>
    </row>
    <row r="54" spans="1:23" s="10" customFormat="1" x14ac:dyDescent="0.2">
      <c r="A54" s="21"/>
      <c r="B54" s="26" t="s">
        <v>73</v>
      </c>
      <c r="C54" s="23">
        <f>SUM(C12:C53)</f>
        <v>1929683.2000000004</v>
      </c>
      <c r="D54" s="24">
        <f>SUM(D12:D53)</f>
        <v>2408901</v>
      </c>
      <c r="E54" s="27" t="s">
        <v>74</v>
      </c>
      <c r="F54" s="24">
        <f>SUM(F12:F53)</f>
        <v>27200968.466666963</v>
      </c>
      <c r="G54" s="24">
        <f>SUM(G12:G53)</f>
        <v>23051885.266666953</v>
      </c>
      <c r="H54" s="24">
        <f>SUM(H12:H53)</f>
        <v>4149083.1999999997</v>
      </c>
      <c r="I54" s="24">
        <f t="shared" ref="I54:S54" si="1">SUM(I12:I53)</f>
        <v>28240342.199558452</v>
      </c>
      <c r="J54" s="24">
        <f t="shared" si="1"/>
        <v>3420179.2910799878</v>
      </c>
      <c r="K54" s="24">
        <f t="shared" si="1"/>
        <v>353282</v>
      </c>
      <c r="L54" s="24">
        <f t="shared" si="1"/>
        <v>28383</v>
      </c>
      <c r="M54" s="24">
        <f t="shared" si="1"/>
        <v>569066.35445745883</v>
      </c>
      <c r="N54" s="24">
        <f t="shared" si="1"/>
        <v>1312227</v>
      </c>
      <c r="O54" s="24">
        <f t="shared" si="1"/>
        <v>888032</v>
      </c>
      <c r="P54" s="24">
        <f t="shared" si="1"/>
        <v>151250.4</v>
      </c>
      <c r="Q54" s="24">
        <f t="shared" si="1"/>
        <v>477931.88199999993</v>
      </c>
      <c r="R54" s="23">
        <f t="shared" si="1"/>
        <v>1500000.0000000002</v>
      </c>
      <c r="S54" s="24">
        <f t="shared" si="1"/>
        <v>149992.88507000002</v>
      </c>
      <c r="T54" s="23">
        <f>SUM(T13:T53)</f>
        <v>349999.99999999994</v>
      </c>
      <c r="U54" s="23">
        <f>SUM(U13:U53)</f>
        <v>2279683.2000000007</v>
      </c>
    </row>
    <row r="55" spans="1:23" s="28" customFormat="1" ht="15" x14ac:dyDescent="0.25"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3" s="30" customFormat="1" ht="15" x14ac:dyDescent="0.25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3" s="32" customFormat="1" ht="18.75" x14ac:dyDescent="0.2">
      <c r="A57" s="32" t="s">
        <v>75</v>
      </c>
      <c r="M57" s="33" t="s">
        <v>76</v>
      </c>
      <c r="N57" s="33"/>
    </row>
    <row r="58" spans="1:23" s="34" customFormat="1" x14ac:dyDescent="0.2"/>
    <row r="59" spans="1:23" s="34" customFormat="1" x14ac:dyDescent="0.2"/>
    <row r="60" spans="1:23" s="34" customFormat="1" x14ac:dyDescent="0.2"/>
    <row r="61" spans="1:23" s="34" customFormat="1" x14ac:dyDescent="0.2">
      <c r="A61" s="34" t="s">
        <v>77</v>
      </c>
    </row>
    <row r="62" spans="1:23" s="34" customFormat="1" x14ac:dyDescent="0.2">
      <c r="A62" s="34" t="s">
        <v>78</v>
      </c>
    </row>
    <row r="63" spans="1:23" x14ac:dyDescent="0.2">
      <c r="A63" s="34" t="s">
        <v>79</v>
      </c>
    </row>
    <row r="64" spans="1:23" x14ac:dyDescent="0.2">
      <c r="A64" s="34" t="s">
        <v>80</v>
      </c>
    </row>
  </sheetData>
  <sheetProtection sort="0" autoFilter="0"/>
  <mergeCells count="29">
    <mergeCell ref="M8:M10"/>
    <mergeCell ref="N8:N10"/>
    <mergeCell ref="M57:N57"/>
    <mergeCell ref="U6:U10"/>
    <mergeCell ref="F7:H7"/>
    <mergeCell ref="I7:N7"/>
    <mergeCell ref="F8:F10"/>
    <mergeCell ref="G8:G10"/>
    <mergeCell ref="H8:H10"/>
    <mergeCell ref="I8:I10"/>
    <mergeCell ref="J8:J10"/>
    <mergeCell ref="K8:K10"/>
    <mergeCell ref="L8:L10"/>
    <mergeCell ref="O6:O10"/>
    <mergeCell ref="P6:P10"/>
    <mergeCell ref="Q6:Q10"/>
    <mergeCell ref="R6:R10"/>
    <mergeCell ref="S6:S10"/>
    <mergeCell ref="T6:T10"/>
    <mergeCell ref="A1:U1"/>
    <mergeCell ref="A2:U2"/>
    <mergeCell ref="A3:U3"/>
    <mergeCell ref="A4:U4"/>
    <mergeCell ref="A6:A10"/>
    <mergeCell ref="B6:B10"/>
    <mergeCell ref="C6:C10"/>
    <mergeCell ref="D6:D10"/>
    <mergeCell ref="E6:E10"/>
    <mergeCell ref="F6:N6"/>
  </mergeCells>
  <conditionalFormatting sqref="B52 A12:A53">
    <cfRule type="cellIs" dxfId="2" priority="3" stopIfTrue="1" operator="equal">
      <formula>0</formula>
    </cfRule>
  </conditionalFormatting>
  <conditionalFormatting sqref="A54:B54 B53">
    <cfRule type="cellIs" dxfId="1" priority="1" stopIfTrue="1" operator="equal">
      <formula>0</formula>
    </cfRule>
  </conditionalFormatting>
  <conditionalFormatting sqref="A10:B11 C11:U11">
    <cfRule type="cellIs" dxfId="0" priority="2" stopIfTrue="1" operator="equal">
      <formula>"оценка МФ"</formula>
    </cfRule>
  </conditionalFormatting>
  <pageMargins left="0.39370078740157483" right="0.39370078740157483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Пыжикова А.С.</dc:creator>
  <cp:lastModifiedBy>Пыжикова А.С.</cp:lastModifiedBy>
  <cp:lastPrinted>2017-10-19T09:21:15Z</cp:lastPrinted>
  <dcterms:created xsi:type="dcterms:W3CDTF">2017-10-19T09:08:27Z</dcterms:created>
  <dcterms:modified xsi:type="dcterms:W3CDTF">2017-10-19T09:21:18Z</dcterms:modified>
</cp:coreProperties>
</file>