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esktop\заседания думы\8 созыв\2024 год\3. Дума 29.10.2024\решения\Решения\№ 17 О внесении изменений в бюджет\"/>
    </mc:Choice>
  </mc:AlternateContent>
  <bookViews>
    <workbookView xWindow="0" yWindow="0" windowWidth="18045" windowHeight="11265"/>
  </bookViews>
  <sheets>
    <sheet name="Роспись расходов (2)" sheetId="13" r:id="rId1"/>
  </sheets>
  <definedNames>
    <definedName name="_xlnm._FilterDatabase" localSheetId="0" hidden="1">'Роспись расходов (2)'!$A$22:$M$980</definedName>
    <definedName name="BFT_Print_Titles" localSheetId="0">'Роспись расходов (2)'!$20:$22</definedName>
    <definedName name="_xlnm.Print_Titles" localSheetId="0">'Роспись расходов (2)'!$20:$22</definedName>
    <definedName name="_xlnm.Print_Area" localSheetId="0">'Роспись расходов (2)'!$A$1:$E$993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5" i="13" l="1"/>
  <c r="E565" i="13" l="1"/>
  <c r="E560" i="13" s="1"/>
  <c r="E927" i="13"/>
  <c r="E656" i="13"/>
  <c r="E510" i="13"/>
  <c r="E496" i="13" s="1"/>
  <c r="E892" i="13"/>
  <c r="E891" i="13" s="1"/>
  <c r="E608" i="13"/>
  <c r="E607" i="13" s="1"/>
  <c r="E426" i="13"/>
  <c r="E408" i="13"/>
  <c r="E409" i="13"/>
  <c r="E99" i="13"/>
  <c r="E916" i="13"/>
  <c r="E699" i="13"/>
  <c r="E716" i="13"/>
  <c r="E700" i="13"/>
  <c r="E640" i="13"/>
  <c r="E639" i="13" s="1"/>
  <c r="E315" i="13"/>
  <c r="E641" i="13" l="1"/>
  <c r="E735" i="13"/>
  <c r="E836" i="13"/>
  <c r="E225" i="13" l="1"/>
  <c r="E112" i="13"/>
  <c r="E768" i="13"/>
  <c r="E960" i="13"/>
  <c r="E959" i="13" s="1"/>
  <c r="E981" i="13"/>
  <c r="E651" i="13"/>
  <c r="E470" i="13"/>
  <c r="E970" i="13" l="1"/>
  <c r="E971" i="13"/>
  <c r="E267" i="13"/>
  <c r="E266" i="13" s="1"/>
  <c r="E53" i="13" l="1"/>
  <c r="E814" i="13" l="1"/>
  <c r="E828" i="13" l="1"/>
  <c r="E238" i="13" l="1"/>
  <c r="E212" i="13" s="1"/>
  <c r="E211" i="13" l="1"/>
  <c r="E145" i="13"/>
  <c r="E758" i="13" l="1"/>
  <c r="E926" i="13"/>
  <c r="E192" i="13" l="1"/>
  <c r="E750" i="13" l="1"/>
  <c r="E111" i="13" l="1"/>
  <c r="E546" i="13" l="1"/>
  <c r="E545" i="13" s="1"/>
  <c r="E191" i="13" l="1"/>
  <c r="E63" i="13"/>
  <c r="E480" i="13" l="1"/>
  <c r="E25" i="13" l="1"/>
  <c r="E946" i="13" l="1"/>
  <c r="E81" i="13"/>
  <c r="E73" i="13" s="1"/>
  <c r="E151" i="13" l="1"/>
  <c r="E144" i="13" s="1"/>
  <c r="E952" i="13" l="1"/>
  <c r="E734" i="13" l="1"/>
  <c r="E330" i="13" l="1"/>
  <c r="E247" i="13" l="1"/>
  <c r="E850" i="13" l="1"/>
  <c r="E849" i="13" s="1"/>
  <c r="E841" i="13"/>
  <c r="E835" i="13"/>
  <c r="E806" i="13"/>
  <c r="E798" i="13"/>
  <c r="E793" i="13"/>
  <c r="E786" i="13"/>
  <c r="E692" i="13"/>
  <c r="E682" i="13"/>
  <c r="E677" i="13"/>
  <c r="E629" i="13"/>
  <c r="E621" i="13"/>
  <c r="E519" i="13"/>
  <c r="E450" i="13"/>
  <c r="E425" i="13"/>
  <c r="E395" i="13"/>
  <c r="E373" i="13"/>
  <c r="E355" i="13"/>
  <c r="E354" i="13" s="1"/>
  <c r="E347" i="13"/>
  <c r="E314" i="13" s="1"/>
  <c r="E305" i="13"/>
  <c r="E296" i="13" s="1"/>
  <c r="E178" i="13"/>
  <c r="E169" i="13"/>
  <c r="E165" i="13"/>
  <c r="E94" i="13"/>
  <c r="E36" i="13"/>
  <c r="E424" i="13" l="1"/>
  <c r="E423" i="13" s="1"/>
  <c r="E958" i="13"/>
  <c r="E72" i="13"/>
  <c r="E782" i="13"/>
  <c r="E691" i="13" s="1"/>
  <c r="E264" i="13" l="1"/>
  <c r="E24" i="13" s="1"/>
  <c r="E23" i="13" s="1"/>
</calcChain>
</file>

<file path=xl/sharedStrings.xml><?xml version="1.0" encoding="utf-8"?>
<sst xmlns="http://schemas.openxmlformats.org/spreadsheetml/2006/main" count="2273" uniqueCount="554">
  <si>
    <t>2</t>
  </si>
  <si>
    <t>3</t>
  </si>
  <si>
    <t>4</t>
  </si>
  <si>
    <t>5</t>
  </si>
  <si>
    <t>КБК</t>
  </si>
  <si>
    <t>1</t>
  </si>
  <si>
    <t>КЦСР</t>
  </si>
  <si>
    <t>Наименование показателя</t>
  </si>
  <si>
    <t>Резервные фонды</t>
  </si>
  <si>
    <t>Сумма</t>
  </si>
  <si>
    <t xml:space="preserve">РАСПРЕДЕЛЕНИЕ БЮДЖЕТНЫХ АССИГНОВАНИЙ </t>
  </si>
  <si>
    <t>200</t>
  </si>
  <si>
    <t>Иные бюджетные ассигнования</t>
  </si>
  <si>
    <t>Социальное обеспечение и иные выплаты населению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</si>
  <si>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</si>
  <si>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</si>
  <si>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Межбюджетные трансферты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</si>
  <si>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</si>
  <si>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</si>
  <si>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</si>
  <si>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</si>
  <si>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национальной экономики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</si>
  <si>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</si>
  <si>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</si>
  <si>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</si>
  <si>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</si>
  <si>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Социальное обеспечение населения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</si>
  <si>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</si>
  <si>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</si>
  <si>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Молодежная политика</t>
  </si>
  <si>
    <t>Обслуживание государственного внутреннего и муниципального долга</t>
  </si>
  <si>
    <t>Коммунальное хозяйство</t>
  </si>
  <si>
    <t>Капитальные вложения в объекты государственной (муниципальной) собственности</t>
  </si>
  <si>
    <t>тыс. руб.</t>
  </si>
  <si>
    <t>ВР</t>
  </si>
  <si>
    <t>РзПр</t>
  </si>
  <si>
    <t>ВСЕГО</t>
  </si>
  <si>
    <t>01.0.00.00000</t>
  </si>
  <si>
    <t>01.1.00.00000</t>
  </si>
  <si>
    <t>01.1.02.00000</t>
  </si>
  <si>
    <t>Подпрограмма 1 "Дошкольное образование"</t>
  </si>
  <si>
    <t>01.2.00.00000</t>
  </si>
  <si>
    <t>01.2.01.00000</t>
  </si>
  <si>
    <t>01.3.00.00000</t>
  </si>
  <si>
    <t>01.3.01.00000</t>
  </si>
  <si>
    <t>01.4.00.00000</t>
  </si>
  <si>
    <t>01.4.01.00000</t>
  </si>
  <si>
    <t>01.4.02.00000</t>
  </si>
  <si>
    <t>01.4.03.00000</t>
  </si>
  <si>
    <t>01.6.00.00000</t>
  </si>
  <si>
    <t>01.7.00.00000</t>
  </si>
  <si>
    <t>01.8.00.00000</t>
  </si>
  <si>
    <t>01.9.00.00000</t>
  </si>
  <si>
    <t>Дополнительное образование</t>
  </si>
  <si>
    <t>Основное мероприятие "Подготовка проектно-сметной документации"</t>
  </si>
  <si>
    <t xml:space="preserve">Непрограммные расходы </t>
  </si>
  <si>
    <t>70.0.00.00000</t>
  </si>
  <si>
    <t>Руководство и управление в сфере установленных функций органов местного самоуправления</t>
  </si>
  <si>
    <t>70.1.00.00000</t>
  </si>
  <si>
    <t xml:space="preserve">Функционирование законодательных (представительных)органов государственной власти и представительных органов муниципальных образований </t>
  </si>
  <si>
    <t>Финансовое обеспечение выполнения функций органов местного самоуправления</t>
  </si>
  <si>
    <t>Обеспечение деятельности Контрольно-счетной палаты муниципального образования</t>
  </si>
  <si>
    <t>70.2.00.00000</t>
  </si>
  <si>
    <t>02.0.00.00000</t>
  </si>
  <si>
    <t>02.1.00.00000</t>
  </si>
  <si>
    <t>Подпрограмма 1 "Организация составления и исполнения бюджета муниципального образования Куйтунский район, управление муниципальными финансами"</t>
  </si>
  <si>
    <t>Резервный фонд администрации</t>
  </si>
  <si>
    <t>Организация и осуществление муниципальных заимствований и исполнение обязательств по ним</t>
  </si>
  <si>
    <t>Предоставление иных межбюджетных трансфертов бюджетам поселений</t>
  </si>
  <si>
    <t>Основное мероприятие "Обеспечение эффективного управления муниципальными финансами, составление и организация исполнения бюджета муниципального образования Куйтунский район"</t>
  </si>
  <si>
    <t>02.1.01.00000</t>
  </si>
  <si>
    <t>02.1.02.00000</t>
  </si>
  <si>
    <t>02.1.03.00000</t>
  </si>
  <si>
    <t>02.1.04.00000</t>
  </si>
  <si>
    <t>Основное мероприятие "Управление средствами резервного фонда администрации муниципального образования Куйтунский район"</t>
  </si>
  <si>
    <t>Основное мероприятие "Управление муниципальным долгом муниципального образования Куйтунский район"</t>
  </si>
  <si>
    <t>03.0.00.00000</t>
  </si>
  <si>
    <t>04.0.00.00000</t>
  </si>
  <si>
    <t>05.0.00.00000</t>
  </si>
  <si>
    <t>06.0.00.00000</t>
  </si>
  <si>
    <t>Муниципальная программа "Профилактика наркомании и социально-негативных явлений на территории муниципального образования Куйтунский район на 2020-2024гг"</t>
  </si>
  <si>
    <t>07.0.00.00000</t>
  </si>
  <si>
    <t>08.0.00.00000</t>
  </si>
  <si>
    <t>Основное мероприятие "Актуализация правил землепользования и застройки сельских поселений, генеральных планов"</t>
  </si>
  <si>
    <t>08.0.01.00000</t>
  </si>
  <si>
    <t>09.0.00.00000</t>
  </si>
  <si>
    <t>10.0.00.00000</t>
  </si>
  <si>
    <t>Основное мероприятие" Ликвидация несанкционированных свалок, организация временного накопления отходов, разработка проектно-сметной документации, проведение комплекса инженерных изысканий"</t>
  </si>
  <si>
    <t>10.0.01.00000</t>
  </si>
  <si>
    <t>Благоустройство</t>
  </si>
  <si>
    <t>11.0.00.00000</t>
  </si>
  <si>
    <t>12.0.00.00000</t>
  </si>
  <si>
    <t>13.0.00.00000</t>
  </si>
  <si>
    <t>Жилищное хозяйство</t>
  </si>
  <si>
    <t>Основное мероприятие "Приобретение жилья специалистам"</t>
  </si>
  <si>
    <t>13.0.01.00000</t>
  </si>
  <si>
    <t>13.0.02.00000</t>
  </si>
  <si>
    <t>0709</t>
  </si>
  <si>
    <t>0701</t>
  </si>
  <si>
    <t>0707</t>
  </si>
  <si>
    <t>0702</t>
  </si>
  <si>
    <t>0703</t>
  </si>
  <si>
    <t>0106</t>
  </si>
  <si>
    <t>0111</t>
  </si>
  <si>
    <t>0705</t>
  </si>
  <si>
    <t>0412</t>
  </si>
  <si>
    <t>0502</t>
  </si>
  <si>
    <t>0503</t>
  </si>
  <si>
    <t>0501</t>
  </si>
  <si>
    <t>0103</t>
  </si>
  <si>
    <t>Основное мероприятие"Руководство и управление в сфере образования"</t>
  </si>
  <si>
    <t>Основное мероприятие "Реализация основных общеобразовательных программ дошкольного образования"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</si>
  <si>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</si>
  <si>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Основное мероприятие "Реализация основных общеобразовательных программ общего образования"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</si>
  <si>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</si>
  <si>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</si>
  <si>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Охрана семьи и детства</t>
  </si>
  <si>
    <t>Предоставление субсидий бюджетным, автономным  учреждениям и иным некоммерческим организациям</t>
  </si>
  <si>
    <t>Основное мероприятие "Реализация дополнительных общеобразовательных программ "</t>
  </si>
  <si>
    <t>Дополнительное образование детей</t>
  </si>
  <si>
    <t>Основное мероприятие "Обеспечение выравнивания и сбалансированности бюджетов  поселений муниципального образования Куйтунский район"</t>
  </si>
  <si>
    <t>02.1.04.72680</t>
  </si>
  <si>
    <t>Предоставление дотаций на выравнивание уровня бюджетной обеспеченности поселений, входящих в состав муниципального района</t>
  </si>
  <si>
    <t>14.0.00.00000</t>
  </si>
  <si>
    <t>Основное мероприятие"Капитальный ремонт и содержание автомобильной дороги"</t>
  </si>
  <si>
    <t>14.0.01.00000</t>
  </si>
  <si>
    <t>0409</t>
  </si>
  <si>
    <t>Дорожное хозяйство(дорожные фонды)</t>
  </si>
  <si>
    <t>15.0.00.00000</t>
  </si>
  <si>
    <t xml:space="preserve">Основное мероприятие "Организация деятельности учреждений культуры" </t>
  </si>
  <si>
    <t>15.0.01.00000</t>
  </si>
  <si>
    <t>Культура</t>
  </si>
  <si>
    <t>0801</t>
  </si>
  <si>
    <t>Другие общегосударственные расходы</t>
  </si>
  <si>
    <t>0113</t>
  </si>
  <si>
    <t>Муниципальная программа "Профилактика социально значимых заболеваний  на территории муниципального образования Куйтунский район" на 2020-2022 гг.</t>
  </si>
  <si>
    <t>16.0.00.00000</t>
  </si>
  <si>
    <t>Основное мероприятие "Оформление объектов в муниципальную собственность"</t>
  </si>
  <si>
    <t>17.0.00.00000</t>
  </si>
  <si>
    <t>Основное мероприятие"Финансовое обеспечение выполнения функций высшего должностного лица</t>
  </si>
  <si>
    <t>17.0.01.00000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</si>
  <si>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</si>
  <si>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</si>
  <si>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Основное мероприятие"Финансовое обеспечение выполнения функций органов местного самоуправления"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</si>
  <si>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 , местных администраций</t>
  </si>
  <si>
    <t>0104</t>
  </si>
  <si>
    <t>Основное мероприятие"Обеспечение условий деятельности в области земельно-имущественных отношений"</t>
  </si>
  <si>
    <t>Основное мероприятие "Совершенствование системы учета муниципальной собственности"</t>
  </si>
  <si>
    <t>Основное мероприятие "Поддержка и улучшение состояния ЖКХ"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</si>
  <si>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</si>
  <si>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Другие общегосударственные вопросы</t>
  </si>
  <si>
    <t>Осуществление отдельных областных государственных полномочий в сфере труда</t>
  </si>
  <si>
    <t>Осуществление отдельных областных государственных полномочий по определению персонального состава и обеспечению деятельности административных комиссий</t>
  </si>
  <si>
    <t>Осуществление отдельных областных государственных полномочий в области противодействия коррупции.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</si>
  <si>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</si>
  <si>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</si>
  <si>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Другие вопросы в области социальной политики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</si>
  <si>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</si>
  <si>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Пенсионное обеспечение</t>
  </si>
  <si>
    <t>Пенсия за выслугу лет муниципальной службы</t>
  </si>
  <si>
    <t>Основное мероприятие «Выплата пенсии за выслугу лет гражданам, замещающим должности муниципальной службы и ежемесячной доплаты к страховой пенсии по старости отдельным категориям граждан»</t>
  </si>
  <si>
    <t>1001</t>
  </si>
  <si>
    <t>Основное мероприятие "Обеспечение эффективности управления экономическим развитием"</t>
  </si>
  <si>
    <t>0804</t>
  </si>
  <si>
    <t>Осуществление отдельных областных государственных полномочий, переданных полномочий Российской Федерации</t>
  </si>
  <si>
    <t>0105</t>
  </si>
  <si>
    <t>Судебная система</t>
  </si>
  <si>
    <t>0605</t>
  </si>
  <si>
    <t>Другие вопросы в области охраны окружающей среды</t>
  </si>
  <si>
    <t>18.0.00.00000</t>
  </si>
  <si>
    <t>18.0.01.00000</t>
  </si>
  <si>
    <t>18.0.02.00000</t>
  </si>
  <si>
    <t>18.0.03.00000</t>
  </si>
  <si>
    <t>18.0.04.00000</t>
  </si>
  <si>
    <t>18.0.05.00000</t>
  </si>
  <si>
    <t>18.0.06.00000</t>
  </si>
  <si>
    <t>18.0.06.51200</t>
  </si>
  <si>
    <t>18.0.06.73070</t>
  </si>
  <si>
    <t>18.0.06.73090</t>
  </si>
  <si>
    <t>18.0.06.73140</t>
  </si>
  <si>
    <t>18.0.06.73150</t>
  </si>
  <si>
    <t>18.0.06.73160</t>
  </si>
  <si>
    <t>18.0.06.54690</t>
  </si>
  <si>
    <t>18.0.06.73120</t>
  </si>
  <si>
    <t>18.0.06.73040</t>
  </si>
  <si>
    <t>18.0.06.73060</t>
  </si>
  <si>
    <t>18.0.07.00000</t>
  </si>
  <si>
    <t>18.0.08.00000</t>
  </si>
  <si>
    <t>18.0.09.00000</t>
  </si>
  <si>
    <t xml:space="preserve">Организация отдыха детей в каникулярное время на оплату стоимости набора продуктов в лагерях с дневным пребыванием детей, организованных органами местного самоуправления муниципальных образований </t>
  </si>
  <si>
    <t>Субсидии местным бюджетам на приобретение средств обучения и воспитания (вычислительной техники)для малокомплектных  муниципальных общеобразовательных организаций в Иркутской области, осуществляющих образовательную деятельность по образовательным программам основного общего и (или) среднего общего образования, расположенных в сельских населенных пунктах</t>
  </si>
  <si>
    <t>Другие вопросы в области культуры</t>
  </si>
  <si>
    <t>0408</t>
  </si>
  <si>
    <t>Транспортное обслуживание</t>
  </si>
  <si>
    <t>Иные межбюджетные трансферты общего характера</t>
  </si>
  <si>
    <t>Муниципальная программа "Поддержка малого бизнеса на 2019-2024гг"</t>
  </si>
  <si>
    <t>01.4.01.S2080</t>
  </si>
  <si>
    <t>01.5.00.00000</t>
  </si>
  <si>
    <t>70.1.00.20100</t>
  </si>
  <si>
    <t>70.2.00.20100</t>
  </si>
  <si>
    <t>Осуществление отдельных областных государственных полномочий по обеспечению бесплатным двухразовым питанием детей-инвалидов</t>
  </si>
  <si>
    <t>Осуществление  областных государственных полномочий по предоставлению дополнительной  меры социальной поддержки  семьям, имеющим детей, проживающим в населенных пунктах Иркутской области, пострадавших в результате чрезвычайной ситуации, возникшей в результате паводка, прошедшего в июне-июле 2019 года на территории Иркутской области</t>
  </si>
  <si>
    <t>Субсидия на выплату денежного содержания с начислениями на него главам, муниципальным служащим органов местного самоуправления муниципальных районов Иркутской области, а также заработной платы с начислениями на нее техническому и вспомогательному персоналу органов местного самоуправления муниципальных районов Иркутской области, работникам учреждений, находящихся в ведении органов местного самоуправления муниципальных районов Иркутской области</t>
  </si>
  <si>
    <t>02.1.01.S2972</t>
  </si>
  <si>
    <t>Субсидия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инфраструктуры, находящихся в муниципальной собственности, а также мероприятий по модернизации систем коммунальной инфраструктуры, которые находятся или будут находиться в муниципальной собственности</t>
  </si>
  <si>
    <t>09.0.00.S2200</t>
  </si>
  <si>
    <t>1102</t>
  </si>
  <si>
    <t>Массовый спорт</t>
  </si>
  <si>
    <t>14.0.01.S2951</t>
  </si>
  <si>
    <t>15.0.01.S2972</t>
  </si>
  <si>
    <t>18.0.02.S2972</t>
  </si>
  <si>
    <t>18.0.01.S2972</t>
  </si>
  <si>
    <t>18.0.03.S2972</t>
  </si>
  <si>
    <t>70.1.00.S2972</t>
  </si>
  <si>
    <t>70.2.00.S2972</t>
  </si>
  <si>
    <t>1004</t>
  </si>
  <si>
    <t>Подготовка,переподготовка, повышение квалификации</t>
  </si>
  <si>
    <t>01.2.01.21000</t>
  </si>
  <si>
    <t>01.3.01.21000</t>
  </si>
  <si>
    <t>02.1.01.20100</t>
  </si>
  <si>
    <t>04.0.00.21000</t>
  </si>
  <si>
    <t>05.0.00.21000</t>
  </si>
  <si>
    <t>06.0.00.21000</t>
  </si>
  <si>
    <t>09.0.00.21000</t>
  </si>
  <si>
    <t>10.0.01.21000</t>
  </si>
  <si>
    <t>13.0.02.21000</t>
  </si>
  <si>
    <t>14.0.01.21000</t>
  </si>
  <si>
    <t>15.0.01.20300</t>
  </si>
  <si>
    <t>16.0.00.21000</t>
  </si>
  <si>
    <t>17.0.01.21000</t>
  </si>
  <si>
    <t>18.0.01.20100</t>
  </si>
  <si>
    <t>18.0.02.20100</t>
  </si>
  <si>
    <t>18.0.03.20100</t>
  </si>
  <si>
    <t>18.0.04.21000</t>
  </si>
  <si>
    <t>18.0.05.21000</t>
  </si>
  <si>
    <t>18.0.07.20100</t>
  </si>
  <si>
    <t>Основное мероприятие "Финансовое обеспечение выполнения функций по осуществлению части переданных полномочий поселений по решению вопросов местного значения"</t>
  </si>
  <si>
    <t>01.1.02.21000</t>
  </si>
  <si>
    <t>01.4.01.21000</t>
  </si>
  <si>
    <t>01.4.02.21000</t>
  </si>
  <si>
    <t>07.0.00.21000</t>
  </si>
  <si>
    <t>18.0.08.21000</t>
  </si>
  <si>
    <t>03.0.00.21000</t>
  </si>
  <si>
    <t>01.6.00.S2988</t>
  </si>
  <si>
    <t>18.0.09.S2370</t>
  </si>
  <si>
    <t>Субсидии местным бюджетам на приобретение школьных автобусов для обеспечения безопасности школьных перевозок  и ежедневного подвоза обучающихся к месту обучения и обратно</t>
  </si>
  <si>
    <t>Субсидии местным бюджетам на осуществление дорожной деятельности в отношении автомобильных дорог  местного значения</t>
  </si>
  <si>
    <t>Доплаты к страховой пенсии по старости выборному должностному лицу органов местного самоуправления</t>
  </si>
  <si>
    <t>Основное мероприятие"Реализация мероприятий, направленных на поддержку дополнительного образования"</t>
  </si>
  <si>
    <t>19.0.00.00000</t>
  </si>
  <si>
    <t>19.0.04.21000</t>
  </si>
  <si>
    <t>Организация отдыха детей в каникулярное время, на укрепление материально-технической базы муниципальных учреждений, оказывающих услуги по организации отдыха и оздоровления детей в Иркутской области</t>
  </si>
  <si>
    <t>Субсидия местным бюджетамна строительство генерирующих объектов на основе возобновляемых источников энергии, модернизацию и реконструкцию существующих объектов, вырабатывающих тепловую и электрическую энергиюс использованием высокоэффективного энергогенерирующего оборудования с альтернитавными источниками энергии, и на содействие развитию и модернизации электроэнергетики в Иркутской области</t>
  </si>
  <si>
    <t>17.0.01.S2954</t>
  </si>
  <si>
    <t>11.0.03.00000</t>
  </si>
  <si>
    <t>11.0.03.21000</t>
  </si>
  <si>
    <t>11.0.01.00000</t>
  </si>
  <si>
    <t>11.0.01.L5761</t>
  </si>
  <si>
    <t>15.0.01.21000</t>
  </si>
  <si>
    <t>18.0.02.21000</t>
  </si>
  <si>
    <t>000</t>
  </si>
  <si>
    <t>1403</t>
  </si>
  <si>
    <t>02.1.05.74110</t>
  </si>
  <si>
    <t>Сельское хозяйство и рыболовство</t>
  </si>
  <si>
    <t>0405</t>
  </si>
  <si>
    <t>18.0.05.74140</t>
  </si>
  <si>
    <t>Иные межбюджетные трансферты на исполнение органами местного самоуправления муниципальных образований Иркутской области отдельных расходных обязательств в сфере строительства в связи с чрезвычайной ситуацией, сложившейся в результате паводка, вызванного смльными дождями, прошедшими в июне-июле 2019г. на территории Иркутской области</t>
  </si>
  <si>
    <t>1101</t>
  </si>
  <si>
    <t>Основное мероприятие"Оснащение медицинских кабинетов дошкольных учреждений"</t>
  </si>
  <si>
    <t>Муниципальная программа "Об энергосбережении и повышении энергетической эффективности на территории муниципального образования Куйтунский район" на 2020-2024 гг.</t>
  </si>
  <si>
    <t>Подпрограмма 3 "Успешный ребенок"</t>
  </si>
  <si>
    <t>Подпрограмма 4 "Здоровый ребенок"</t>
  </si>
  <si>
    <t>Подпрограмма 5 "Современное оборудование"</t>
  </si>
  <si>
    <t>Подпрограмма 6 "Школьный автобус"</t>
  </si>
  <si>
    <t>01.7.01.21000</t>
  </si>
  <si>
    <t>01.7.01.20350</t>
  </si>
  <si>
    <t>01.8.01.00000</t>
  </si>
  <si>
    <t>01.8.01.21000</t>
  </si>
  <si>
    <t>Подпрограмма 9 "Обеспечение реализации муниципальной программы"</t>
  </si>
  <si>
    <t>01.9.01.00000</t>
  </si>
  <si>
    <t>01.9.01.20100</t>
  </si>
  <si>
    <t>01.9.01.S2972</t>
  </si>
  <si>
    <t>01.9.01.20300</t>
  </si>
  <si>
    <t>01.9.01.21000</t>
  </si>
  <si>
    <t>01.9.02.00000</t>
  </si>
  <si>
    <t>01.9.02.20300</t>
  </si>
  <si>
    <t>01.9.02.21000</t>
  </si>
  <si>
    <t>01.9.02.73010</t>
  </si>
  <si>
    <t>01.9.03.00000</t>
  </si>
  <si>
    <t>01.9.03.20300</t>
  </si>
  <si>
    <t>01.9.03.20350</t>
  </si>
  <si>
    <t>01.9.03.L3041</t>
  </si>
  <si>
    <t>01.9.03.S2976</t>
  </si>
  <si>
    <t>01.9.03.73020</t>
  </si>
  <si>
    <t>01.9.03.73170</t>
  </si>
  <si>
    <t>01.9.03.73180</t>
  </si>
  <si>
    <t>01.9.03.S2957</t>
  </si>
  <si>
    <t>01.9.03.21000</t>
  </si>
  <si>
    <t>01.9.04.00000</t>
  </si>
  <si>
    <t>01.9.04.20300</t>
  </si>
  <si>
    <t>01.9.04.21000</t>
  </si>
  <si>
    <t>01.9.04.S2972</t>
  </si>
  <si>
    <t>01.9.05.00000</t>
  </si>
  <si>
    <t>01.9.05.20300</t>
  </si>
  <si>
    <t>01.9.05.21000</t>
  </si>
  <si>
    <t>01.9.05.S2972</t>
  </si>
  <si>
    <t>01.8.E2.50971</t>
  </si>
  <si>
    <t>01.8.01.S2050</t>
  </si>
  <si>
    <t>01.8.02.00000</t>
  </si>
  <si>
    <t>Основное мероприятие "Благоустройство зданий"</t>
  </si>
  <si>
    <t>01.8.03.00000</t>
  </si>
  <si>
    <t>01.8.03.21000</t>
  </si>
  <si>
    <t xml:space="preserve">Подпрограмма 2 «Повышение эффективности бюджетных расходов муниципального образования Куйтунский район» </t>
  </si>
  <si>
    <t>02.2.00.00000</t>
  </si>
  <si>
    <t>Основное мероприятие"Денежная выплата приглашенным медицинским работникам и студентам"</t>
  </si>
  <si>
    <t>20.0.00.00000</t>
  </si>
  <si>
    <t>Защита населения и территории от чрезвычайных ситуаций природного и техногенного характера, пожарная безопасность</t>
  </si>
  <si>
    <t>21.0.00.00000</t>
  </si>
  <si>
    <t>21.0.00.21000</t>
  </si>
  <si>
    <t>0310</t>
  </si>
  <si>
    <t>22.0.00.00000</t>
  </si>
  <si>
    <t>22.0.00.21000</t>
  </si>
  <si>
    <t>23.0.00.00000</t>
  </si>
  <si>
    <t>23.0.00.21000</t>
  </si>
  <si>
    <t>Муниципальная программа "Профилактика терроризма на территории муниципального образования Куйтунский район на 2020-2024годы"</t>
  </si>
  <si>
    <t>Муниципальная программа "Профилактика экстремизма на территории муниципального образования Куйтунский район на 2020-2024годы"</t>
  </si>
  <si>
    <t>Муниципальная программа "Защита населения на территории муниципального образования Куйтунский район на 2021-2025 годы"</t>
  </si>
  <si>
    <t>24.0.00.00000</t>
  </si>
  <si>
    <t>24.0.00.21000</t>
  </si>
  <si>
    <t>Подпрограмма 8"Развитие и поддержка инфраструктуры системы образования района"</t>
  </si>
  <si>
    <t>Основное мероприятие"Поддержка лучших педагогических работников образовательных учреждений"</t>
  </si>
  <si>
    <t>01.2.04.00000</t>
  </si>
  <si>
    <t>01.2.04.21000</t>
  </si>
  <si>
    <t>Основное мероприятие "Поддержка педагогических коллективов образовательных учреждений района"</t>
  </si>
  <si>
    <t>01.2.02.00000</t>
  </si>
  <si>
    <t>01.2.02.21000</t>
  </si>
  <si>
    <t>Основное мероприятие "Привлечение и закрепление педагогических кадров в муниципальном образовании Куйтунский район"</t>
  </si>
  <si>
    <t>01.2.08.00000</t>
  </si>
  <si>
    <t>01.2.08.21000</t>
  </si>
  <si>
    <t>Основное мероприятие"Организация летнего отдыха, оздоровления и занятости детей "</t>
  </si>
  <si>
    <t>Основное мероприятие "Создание условий для безопасного и комфортного пребывания детей в муниципальных детских оздоровительных организациях"</t>
  </si>
  <si>
    <t>01.5.08.00000</t>
  </si>
  <si>
    <t>01.5.08.21000</t>
  </si>
  <si>
    <t>Основное мероприятие "Создание резервного фонда запасных частей"</t>
  </si>
  <si>
    <t>01.6.02.00000</t>
  </si>
  <si>
    <t>Основное мероприятие "Обслуживание и ремонт тахографов, установленных на автобусах"</t>
  </si>
  <si>
    <t>01.6.02.21000</t>
  </si>
  <si>
    <t>01.6.03.00000</t>
  </si>
  <si>
    <t>01.6.03.21000</t>
  </si>
  <si>
    <t>Основное мероприятие "Обеспечение комплексной безопасности образовательных учреждений"</t>
  </si>
  <si>
    <t>Субсидия из областного бюджета местным бюджетам на приобретение средств обучения и воспитания,необходимых для оснащения муниципальных дошкольных образовательных организаций в Иркутской области при создании в них дополнительных мест для детей в возрасте до семи лет</t>
  </si>
  <si>
    <t>01.8.03.S2977</t>
  </si>
  <si>
    <t>Осуществление  областных государственных полномочий по обеспечению бесплатным двухразовым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</si>
  <si>
    <t>01.9.03.73190</t>
  </si>
  <si>
    <t>01.9.04.20350</t>
  </si>
  <si>
    <t>Муниципальная программа "Улучшение условий и охраны труда в муниципальном образовании Куйтунский район"на 2021-2024гг</t>
  </si>
  <si>
    <t>100</t>
  </si>
  <si>
    <t>25.0.00.00000</t>
  </si>
  <si>
    <t>25.0.00.21000</t>
  </si>
  <si>
    <t>Подпрограмма 2 "Развитие педагогического потенциала"</t>
  </si>
  <si>
    <t>Основное мероприятие"Увеличение в банке данных идей, проектов и инициатив в образовании района"</t>
  </si>
  <si>
    <t>Основное мероприятие "Создание условий для организации горячего сбалансированного питания обучающихся"</t>
  </si>
  <si>
    <t>Субсидии местным бюджетам на создание условий для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</si>
  <si>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01.4.03.S2939</t>
  </si>
  <si>
    <t>500</t>
  </si>
  <si>
    <t>Основное мероприятие"Развитие социальной инфраструктуры на сельских территориях (Современный облик сельских территорий)"</t>
  </si>
  <si>
    <t>Прочие межбюджетные трансферты общего характера</t>
  </si>
  <si>
    <t>01.3.02.00000</t>
  </si>
  <si>
    <t>01.3.02.21000</t>
  </si>
  <si>
    <t>Основное мероприятие "Повышение квалификации муниципальных служащих и работников централизованной бухгалтерии"</t>
  </si>
  <si>
    <t>02.2.03.00000</t>
  </si>
  <si>
    <t>11.0.01.21000</t>
  </si>
  <si>
    <t>Основное мероприятие "Развитие жилищного строительства  на сельских территориях и повышение уровня благоустройства домовладений"</t>
  </si>
  <si>
    <t>01.4.02.20350</t>
  </si>
  <si>
    <t>01.8.03.20350</t>
  </si>
  <si>
    <t>02.2.03.21000</t>
  </si>
  <si>
    <t>Подпрограмма 7 "Комплексная безопасность образовательных учреждений"</t>
  </si>
  <si>
    <t>Региональный проект "Финансовая поддержка семей при рождении детей (Иркутская область)"</t>
  </si>
  <si>
    <t>01.9.Р1 00000</t>
  </si>
  <si>
    <t>Основное мероприятие " Увеличение числа поддерживаемых одаренных и талантливых  детей, расширение возможностей выявления и поддержки одаренности, талантови способностей детей, в том числе детей с ограниченными возможностями и потенциальной одаренностью"</t>
  </si>
  <si>
    <t>01.9.03.53031</t>
  </si>
  <si>
    <t>01.5.01.00000</t>
  </si>
  <si>
    <t>Основное мероприятие " Приобретение современной оргтехники"</t>
  </si>
  <si>
    <t>01.5.03.00000</t>
  </si>
  <si>
    <t>01.5.04.00000</t>
  </si>
  <si>
    <t>01.5.04.21000</t>
  </si>
  <si>
    <t>01.9.03.73050</t>
  </si>
  <si>
    <t>01.2.09.21000</t>
  </si>
  <si>
    <t>Основное мероприятие "Организация и проведение профессиональных конкурсов, творческих конкурсов среди  педагогов и образовательных организаций"</t>
  </si>
  <si>
    <t>01.4.02.S2070</t>
  </si>
  <si>
    <t>Основное мероприятие"Модернизация имеющегося оборудования"</t>
  </si>
  <si>
    <t>01.5.03.S2989</t>
  </si>
  <si>
    <t>Основное мероприятие "Создание условий в пунктах приема экзамена, пункте первичной обработки информации"</t>
  </si>
  <si>
    <t>Субсидии местным бюджетам на осуществление мероприятий по капитальному ремонту образовательных организаций</t>
  </si>
  <si>
    <t>01.8.03.S2050</t>
  </si>
  <si>
    <t>26.0.00.00000</t>
  </si>
  <si>
    <t>26.0.00.21000</t>
  </si>
  <si>
    <t>18.0.03.21000</t>
  </si>
  <si>
    <t xml:space="preserve">Муниципальная программа  "Комплексное развитие муниципального образования Куйтунский район Иркутской области на 2021-2027 годы" 
</t>
  </si>
  <si>
    <t>18.0.11.00000</t>
  </si>
  <si>
    <t>Основное мероприятие"Другие вопросы в области образования"</t>
  </si>
  <si>
    <t>18.0.11.20100</t>
  </si>
  <si>
    <t>800</t>
  </si>
  <si>
    <t>08.0.01.21000</t>
  </si>
  <si>
    <t>600</t>
  </si>
  <si>
    <t>01.4.01.74401</t>
  </si>
  <si>
    <t>Иные межбюджетные трансферты на финансовое обеспечение мероприятий, связанных с профилактикой и устранением последствий распространения коронавирусной инфекции в муниципальных казенных учреждениях, оказывающих услуги по организации отдыха и оздоровления детей</t>
  </si>
  <si>
    <t>Основное мероприятие"Проведение капитальных ремонтов муниципальных учреждений"</t>
  </si>
  <si>
    <t>11.0.04.00000</t>
  </si>
  <si>
    <t>11.0.04.21000</t>
  </si>
  <si>
    <t>Субсидии на обеспечение комплексного развития сельских территорий</t>
  </si>
  <si>
    <t>11.0.04.R0000</t>
  </si>
  <si>
    <t>11.0.04.R6351</t>
  </si>
  <si>
    <t>11.0.04.R6352</t>
  </si>
  <si>
    <t>11.0.04.R6353</t>
  </si>
  <si>
    <t>Основное мероприятие</t>
  </si>
  <si>
    <t>Субсидии на оснащение инженерно-техническими средствами зданий и территорий муниципальных образовательных организаций в целях обеспечения антитеррористической безопасности в Иркутской области</t>
  </si>
  <si>
    <t>20.0.00.21000</t>
  </si>
  <si>
    <t>Физическая культура и спорт</t>
  </si>
  <si>
    <t>01.1.01.00000</t>
  </si>
  <si>
    <t>01.1.01.21000</t>
  </si>
  <si>
    <t>Основное мероприятие "Проведение мероприятий для дошкольных учреждений"</t>
  </si>
  <si>
    <t>01.9.03.S2949</t>
  </si>
  <si>
    <t>18.0.05.20300</t>
  </si>
  <si>
    <t>Другие вопросы в области жилищно-коммунального хозяйства</t>
  </si>
  <si>
    <t>0505</t>
  </si>
  <si>
    <t>01.7.01.S2949</t>
  </si>
  <si>
    <t>Основное мероприятие "Повышение качества образовательных услуг в части обеспечения прав граждан на получение доступного  обязательного общего образования"</t>
  </si>
  <si>
    <t>01.5.01.S2988</t>
  </si>
  <si>
    <t>15.0.01.L519A</t>
  </si>
  <si>
    <t>Подпрограмма1 "Развитие казачьего общества на территории муниципального образования Куйтунский район"</t>
  </si>
  <si>
    <t>Подпрограмма 2  "Гармонизация межэтнических и межконфессиональных отношений на территории муниципального образования Куйтунский район</t>
  </si>
  <si>
    <t>19.1.00.00000</t>
  </si>
  <si>
    <t>19.1.00.21000</t>
  </si>
  <si>
    <t>19.2.00.00000</t>
  </si>
  <si>
    <t>19.2.00.21000</t>
  </si>
  <si>
    <t>01.5.01.21000</t>
  </si>
  <si>
    <t>02.1.01.73200</t>
  </si>
  <si>
    <t>Осуществление областных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Иркутской области, бюджетам поселений за счет средств областного бюджета</t>
  </si>
  <si>
    <t>11.0.02.00000</t>
  </si>
  <si>
    <t>11.0.02.21000</t>
  </si>
  <si>
    <t>11.0.04.L7500</t>
  </si>
  <si>
    <t>Субсидии местным бюджетам на реализацию мероприятий по модернизации школьных систем образования</t>
  </si>
  <si>
    <t>Основное мероприятие "Осуществление отдельных областных государственных полномочий  по решению вопросов местного значения"</t>
  </si>
  <si>
    <t>Основное мероприятие " Приобретение жилья для специалистов образования и  культуры,граждан (малообеспеченных), признанных нуждающимися в улучшении жилищных условий "</t>
  </si>
  <si>
    <t>Расходы на оказание финансовой поддержки при исполнении расходных обязательств муниципальных образований по строительству жилого помещения(жилого дома), предоставляемого гражданам Российской Федерации, проживающим на сельских территориях, по договору найма жилого помещения</t>
  </si>
  <si>
    <t>01.5.01.S2928</t>
  </si>
  <si>
    <t>01.5.01.S2934</t>
  </si>
  <si>
    <t>02.1.02.21000</t>
  </si>
  <si>
    <t>Обеспечение проведения выборов и референдумов</t>
  </si>
  <si>
    <t>0107</t>
  </si>
  <si>
    <t>Другие вопросы в области культуры, кинематографии</t>
  </si>
  <si>
    <t>Субсидии из областного бюджета местным бюджетам в целях софинансирования расходных обязательств муниципальных образований Иркутской области на актуализацию документов территориального планирования</t>
  </si>
  <si>
    <t>08.0.01.S2970</t>
  </si>
  <si>
    <t>Муниципальная программа "Развитие физической культуры, спорта и молодежной политики в муниципальном образовании Куйтунский район" на 2023-2027гг</t>
  </si>
  <si>
    <t xml:space="preserve">Муниципальная программа " Содействие занятости населения на территории муниципального образования Куйтунский район на 2021-2025гг" </t>
  </si>
  <si>
    <t>1202</t>
  </si>
  <si>
    <t>Периодическая печать и издательства</t>
  </si>
  <si>
    <t>18.0.05.S2972</t>
  </si>
  <si>
    <t>01.6.03.S2590</t>
  </si>
  <si>
    <t>01.6.01.00000</t>
  </si>
  <si>
    <t>01.6.01.S2590</t>
  </si>
  <si>
    <t>Субсидии (гранты в форме субсидий), не подлежащие казначейскому сопровождению</t>
  </si>
  <si>
    <t>Основное мероприятие "Создание условий организации учебно-воспитательного процесса"</t>
  </si>
  <si>
    <t>01.7.01.00000</t>
  </si>
  <si>
    <t>Подпрограмма "Развитие физической культуры и спорта в муниципальном образовании Куйтунский район" на 2023-2027гг</t>
  </si>
  <si>
    <t>12.1.00.00000</t>
  </si>
  <si>
    <t>Реализация иных направлений расходов основного мероприятия подпрограммы, муниципальной программы</t>
  </si>
  <si>
    <t>12.1.00.21000</t>
  </si>
  <si>
    <t>Подпрограмма "Развитие молодежной политики в муниципальном образовании Куйтунский район" на 2023-2027гг</t>
  </si>
  <si>
    <t>12.2.00.00000</t>
  </si>
  <si>
    <t>12.2.00.21000</t>
  </si>
  <si>
    <t>Финансовое обеспечение бюджетных учреждений</t>
  </si>
  <si>
    <t>Финансовое обеспечение выполнения функций государственными (муниципальными) органами, казенными учреждениями</t>
  </si>
  <si>
    <t>01.9.ЕВ.51791</t>
  </si>
  <si>
    <r>
      <t>Основное мероприятие"Иные межбюджетные трансферты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на восстановление мемориальных сооружений и объектов, увековечивающих память погибшим при защите Отечества"</t>
    </r>
  </si>
  <si>
    <t>Проведение выборов представительные органы муниципального образования</t>
  </si>
  <si>
    <t>01.2.05.00000</t>
  </si>
  <si>
    <t>01.2.05.21000</t>
  </si>
  <si>
    <t>12.01.00.S2850</t>
  </si>
  <si>
    <t>Основное мероприятие "Приобретение автотранспорта для подвоза школьников в общеобразовательные учреждения"</t>
  </si>
  <si>
    <t>Функционирование правительства Российской Федерации, высших исполнительных органов  субъектов Российской Федерации , местных администраций</t>
  </si>
  <si>
    <t>Муниципальная программа "Укрепление общественного здоровья на 2021-2026гг"</t>
  </si>
  <si>
    <t xml:space="preserve">Муниципальная программа  "Развитие дорожного хозяйства на территории муниципального образования Куйтунский район на  2020-2026гг." </t>
  </si>
  <si>
    <t>Муниципальная программа "Охрана окружающей среды на 2019-2026 гг"</t>
  </si>
  <si>
    <t>Муниципальная программа "Реформирование жилищно-коммунального хозяйства муниципального образования Куйтунский район на 2020-2026 гг"</t>
  </si>
  <si>
    <t>Муниципальная программа "Профилактика преступлений и правонарушений среди несовершеннолетних на территории муниципального образования Куйтунский район в 2021-2026 гг."</t>
  </si>
  <si>
    <t>Муниципальная программа "Поддержка малого бизнеса"на 2019-2026гг.</t>
  </si>
  <si>
    <t>Муниципальная программа "Управление финансами  муниципального образования Куйтунский район на 2020-2026гг"</t>
  </si>
  <si>
    <t>Муниципальная программа "Развитие  культуры  муниципального образования Куйтунский район" на 2022-2026 гг.</t>
  </si>
  <si>
    <t>Муниципальная программа "Укрепление межнационального и межконфессионального согласия территории муниципального образования Куйтунский район " на 2020-2024 гг.</t>
  </si>
  <si>
    <t>Муниципальная программа " Поддержка социально-ориентированных некоммерческих организаций на территории муниципального образования Куйтунский район "на 2020-2026годы</t>
  </si>
  <si>
    <t xml:space="preserve">Муниципальная программа " Профилактика правонарушений на территории муниципального образования Куйтунский район на 2021-2026гг" </t>
  </si>
  <si>
    <t>Муниципальная программа "Повышение безопасности дорожного движения в муниципальном образовании Куйтунский район на 2021-2024 годы"</t>
  </si>
  <si>
    <t>Муниципальная программа "Образование" в муниципальном образовании Куйтунский район на 2021-2026гг</t>
  </si>
  <si>
    <t>Основное мероприятие "Поддержка ветеранов педагогического труда образовательных учреждений района"</t>
  </si>
  <si>
    <t>Расходы на приобретение средств обучения и воспитания (мебели для занятий в учебных классах), необходимых для оснащения муниципальных организаций Иркутской области</t>
  </si>
  <si>
    <t>Расходы на оснащение инженерно-техническими средствами зданий и территорий муниципальных образовательных организаций в целях обеспечения антитеррористической безопасности в Иркутской области</t>
  </si>
  <si>
    <t>Финансовое обеспечение на организацию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</si>
  <si>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Финансовое обеспечение бесплатным двухразовым питанием обучающихся с ограниченными возможностями здоровья в муниципальных общеобразовательных организациях</t>
  </si>
  <si>
    <t>Финансовое обеспечение бесплатным питьевым молоком обучающихся 1-4 классов в муниципальных общеобразовательных организациях</t>
  </si>
  <si>
    <t>Осуществление областных государственных полномочий по составлению(изменению,дополнению) списков кандидатов в присяжные заседатели</t>
  </si>
  <si>
    <t>Осуществление  областных государственных полномочий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</si>
  <si>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Финансовое обеспечение на реализацию мероприятий перечня проектов народных инициатив</t>
  </si>
  <si>
    <t>Финансовое обеспечение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</si>
  <si>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t>11.0.03.20700</t>
  </si>
  <si>
    <t>Расходы местных бюджетов на софинансирование мероприятий по капитальному ремонту  образовательных учреждений Иркутской области</t>
  </si>
  <si>
    <t>02.1.04.20700</t>
  </si>
  <si>
    <t>Финансовое обеспечение 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</si>
  <si>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Реализация иных направлений расходов основного мероприятия подпрограммы, муниципальной программы, а также непрограммных направлений расходов</t>
  </si>
  <si>
    <t>Проведение выборов в представительные органы муниципального образования</t>
  </si>
  <si>
    <t>70.3.00.00000</t>
  </si>
  <si>
    <t>70.3.00.20600</t>
  </si>
  <si>
    <t>Муниципальная программа "Муниципальное управление" на 2020-2024 гг.</t>
  </si>
  <si>
    <t>ПО ЦЕЛЕВЫМ СТАТЬЯМ ( МУНИЦИПАЛЬНЫМ ПРОГРАММАМ  И НЕПРОГРАММНЫМ НАПРАВЛЕНИЯМ ДЕЯТЕЛЬНОСТИ), ГРУППАМ  ВИДОВ РАСХОДОВ,РАЗДЕЛАМ, ПОДРАЗДЕЛАМ  КЛАССИФИКАЦИИ РАСХОДОВ БЮДЖЕТА МУНИЦИПАЛЬНОГО ОБРАЗОВАНИЯ  КУЙТУНСКИЙ РАЙОН НА   2024 ГОД</t>
  </si>
  <si>
    <t>02.1.03.21000</t>
  </si>
  <si>
    <t xml:space="preserve">к решению Думы муниципального образования </t>
  </si>
  <si>
    <t xml:space="preserve">Куйтунский район "О бюджете муниципального образования                                                                    </t>
  </si>
  <si>
    <t xml:space="preserve">                                                                                                                                                    Приложение 5</t>
  </si>
  <si>
    <t>к решению Думы муниципального образования Куйтунский район</t>
  </si>
  <si>
    <t xml:space="preserve">"О внесении изменений в решение думы муниципального образования                                                                  </t>
  </si>
  <si>
    <t xml:space="preserve">Куйтунский район "О бюджете муниципального образования                                                                  </t>
  </si>
  <si>
    <t>от 25.12. 2023 г. №360</t>
  </si>
  <si>
    <t>Основное мероприятие " Реализация мероприятий по организации отдыха, оздоровления и занятости детей"</t>
  </si>
  <si>
    <t>15.0.02.00000</t>
  </si>
  <si>
    <t>Основное мероприятие "Восстановление мемориальных сооружений и объектов, увековечивающих память погибших при защите Отечества"</t>
  </si>
  <si>
    <t>Финансовое обеспечение на восстановление мемориальных сооружений и объектов, увековечивающих память погибших при защите Отечества</t>
  </si>
  <si>
    <t>15.0.02.74411</t>
  </si>
  <si>
    <t xml:space="preserve">Финансовое обеспечение на ежемесячное денежное вознаграждение за классное руководство педагогическим работникам муниципальных общеобразовательных организаций в Иркутской области
</t>
  </si>
  <si>
    <t>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</si>
  <si>
    <t>Транспорт</t>
  </si>
  <si>
    <t xml:space="preserve">                                                                                                                                                        Приложение 3  </t>
  </si>
  <si>
    <t>19.1.00.S2906</t>
  </si>
  <si>
    <t>Финансовое обеспечение в целях реализации муниципальных программ в сфере государственной национальной политики</t>
  </si>
  <si>
    <t>Финансовое обеспечение на приобретение спортивного оборудования и инвентаря для оснащения   муниципальных организаций, осуществляющих деятельность в сфере физической культуры и спорта</t>
  </si>
  <si>
    <t xml:space="preserve">Финансовое обеспечение  на приобретение средств обучения и воспитания, необходимых для оснащения учебных кабинетов муниципальных общеобразовательных организаций в Иркутской области </t>
  </si>
  <si>
    <t xml:space="preserve">Куйтунский район на 2024 год и на плановый период 2025 и 2026 годов"                                                                    </t>
  </si>
  <si>
    <t xml:space="preserve">Мэр муниципального образования                                                                                                                                                                         Куйтунский район                                                                                                                                                                         А.А. Непомнящий                                                                                                              </t>
  </si>
  <si>
    <t>Муниципальная программа "Развитие градостроительной деятельности и управление земельными ресурсами на территории муниципального образования Куйтунский район на  2019-2026  гг."</t>
  </si>
  <si>
    <t>Основное мероприятие "Внесение изменений в генеральные планы"</t>
  </si>
  <si>
    <t>08.0.06.00000</t>
  </si>
  <si>
    <t>08.0.06.21000</t>
  </si>
  <si>
    <t>Основное мероприятие "Подготовка материалов, полученных в результате выполнения картографических работ"</t>
  </si>
  <si>
    <t>Основное мероприятие "Корректировка границ земельных участков"</t>
  </si>
  <si>
    <t>08.0.09.21000</t>
  </si>
  <si>
    <t>Финансовое обеспечение мероприятий на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 муниципальных общеобразовательных организациях в Иркутской области</t>
  </si>
  <si>
    <t>01.9.03.50501</t>
  </si>
  <si>
    <t>01.9.03.S2924</t>
  </si>
  <si>
    <t xml:space="preserve">Финансовое обеспечение на приобретение средств обучения и воспитания, необходимых для оснащения муниципальных образовательных организаций в Иркутской области, в целях создания в них условий для развития агробизнес-образования </t>
  </si>
  <si>
    <t>08.0.08.00000</t>
  </si>
  <si>
    <t>08.0.08.S2909</t>
  </si>
  <si>
    <t>Финансовое обеспечение на подготовку материалов, полученных в результате выполнения картографических работ</t>
  </si>
  <si>
    <t xml:space="preserve">Председатель Думы муниципального образования Куйтунский район                                                                                  Е.А. Смольникова                                     </t>
  </si>
  <si>
    <t>от 29.10. 2024 г.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</si>
</sst>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_р_._-;\-* #,##0_р_._-;_-* &quot;-&quot;_р_._-;_-@_-"/>
    <numFmt numFmtId="165" formatCode="#,##0.0"/>
  </numFmts>
  <fonts count="25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8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Fill="1" applyAlignment="1"/>
    <xf numFmtId="165" fontId="0" fillId="0" borderId="0" xfId="0" applyNumberFormat="1"/>
    <xf numFmtId="0" fontId="1" fillId="0" borderId="0" xfId="0" applyFont="1"/>
    <xf numFmtId="0" fontId="6" fillId="0" borderId="0" xfId="0" applyFont="1" applyFill="1" applyAlignment="1">
      <alignment horizontal="right"/>
    </xf>
    <xf numFmtId="0" fontId="0" fillId="0" borderId="0" xfId="0" applyFill="1"/>
    <xf numFmtId="165" fontId="0" fillId="0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7" fillId="0" borderId="6" xfId="0" applyNumberFormat="1" applyFont="1" applyBorder="1"/>
    <xf numFmtId="165" fontId="7" fillId="0" borderId="0" xfId="0" applyNumberFormat="1" applyFont="1"/>
    <xf numFmtId="165" fontId="7" fillId="0" borderId="0" xfId="0" applyNumberFormat="1" applyFont="1" applyFill="1"/>
    <xf numFmtId="165" fontId="0" fillId="0" borderId="0" xfId="2" applyNumberFormat="1" applyFont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 wrapText="1"/>
    </xf>
    <xf numFmtId="0" fontId="12" fillId="0" borderId="1" xfId="0" applyNumberFormat="1" applyFont="1" applyBorder="1" applyAlignment="1" applyProtection="1">
      <alignment horizontal="left" vertical="center" wrapText="1"/>
    </xf>
    <xf numFmtId="0" fontId="12" fillId="0" borderId="1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horizontal="center" wrapText="1"/>
    </xf>
    <xf numFmtId="0" fontId="13" fillId="0" borderId="1" xfId="0" applyNumberFormat="1" applyFont="1" applyBorder="1" applyAlignment="1" applyProtection="1">
      <alignment horizontal="center" wrapText="1"/>
    </xf>
    <xf numFmtId="164" fontId="11" fillId="0" borderId="1" xfId="2" applyNumberFormat="1" applyFont="1" applyBorder="1" applyAlignment="1" applyProtection="1">
      <alignment horizontal="right" wrapText="1"/>
    </xf>
    <xf numFmtId="0" fontId="13" fillId="0" borderId="1" xfId="0" applyNumberFormat="1" applyFont="1" applyBorder="1" applyAlignment="1" applyProtection="1">
      <alignment horizontal="left" vertical="center" wrapText="1"/>
    </xf>
    <xf numFmtId="0" fontId="14" fillId="0" borderId="1" xfId="0" applyNumberFormat="1" applyFont="1" applyBorder="1" applyAlignment="1" applyProtection="1">
      <alignment horizontal="center" wrapText="1"/>
    </xf>
    <xf numFmtId="49" fontId="14" fillId="0" borderId="1" xfId="0" applyNumberFormat="1" applyFont="1" applyBorder="1" applyAlignment="1" applyProtection="1">
      <alignment horizontal="center" wrapText="1"/>
    </xf>
    <xf numFmtId="49" fontId="13" fillId="0" borderId="1" xfId="0" applyNumberFormat="1" applyFont="1" applyBorder="1" applyAlignment="1" applyProtection="1">
      <alignment horizontal="center" wrapText="1"/>
    </xf>
    <xf numFmtId="164" fontId="13" fillId="0" borderId="1" xfId="2" applyNumberFormat="1" applyFont="1" applyBorder="1" applyAlignment="1" applyProtection="1">
      <alignment horizontal="right" wrapText="1"/>
    </xf>
    <xf numFmtId="0" fontId="14" fillId="0" borderId="1" xfId="0" applyNumberFormat="1" applyFont="1" applyBorder="1" applyAlignment="1" applyProtection="1">
      <alignment horizontal="left" vertical="center" wrapText="1"/>
    </xf>
    <xf numFmtId="0" fontId="15" fillId="0" borderId="1" xfId="0" applyNumberFormat="1" applyFont="1" applyBorder="1" applyAlignment="1" applyProtection="1">
      <alignment horizontal="left" vertical="center" wrapText="1"/>
    </xf>
    <xf numFmtId="0" fontId="15" fillId="0" borderId="1" xfId="0" applyNumberFormat="1" applyFont="1" applyBorder="1" applyAlignment="1" applyProtection="1">
      <alignment horizontal="center" wrapText="1"/>
    </xf>
    <xf numFmtId="49" fontId="15" fillId="0" borderId="1" xfId="0" applyNumberFormat="1" applyFont="1" applyBorder="1" applyAlignment="1" applyProtection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</xf>
    <xf numFmtId="0" fontId="13" fillId="0" borderId="1" xfId="0" applyFont="1" applyBorder="1" applyAlignment="1">
      <alignment vertical="top" wrapText="1"/>
    </xf>
    <xf numFmtId="49" fontId="1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7" xfId="0" applyNumberFormat="1" applyFont="1" applyBorder="1" applyAlignment="1" applyProtection="1">
      <alignment horizontal="center" wrapText="1"/>
    </xf>
    <xf numFmtId="0" fontId="13" fillId="0" borderId="3" xfId="0" applyNumberFormat="1" applyFont="1" applyBorder="1" applyAlignment="1" applyProtection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0" fontId="16" fillId="0" borderId="1" xfId="0" applyNumberFormat="1" applyFont="1" applyBorder="1" applyAlignment="1" applyProtection="1">
      <alignment horizontal="left" vertical="center" wrapText="1"/>
    </xf>
    <xf numFmtId="0" fontId="16" fillId="0" borderId="1" xfId="0" applyNumberFormat="1" applyFont="1" applyBorder="1" applyAlignment="1" applyProtection="1">
      <alignment horizontal="center" wrapText="1"/>
    </xf>
    <xf numFmtId="0" fontId="17" fillId="0" borderId="1" xfId="0" applyNumberFormat="1" applyFont="1" applyBorder="1" applyAlignment="1" applyProtection="1">
      <alignment horizontal="center" wrapText="1"/>
    </xf>
    <xf numFmtId="49" fontId="17" fillId="0" borderId="1" xfId="0" applyNumberFormat="1" applyFont="1" applyBorder="1" applyAlignment="1" applyProtection="1">
      <alignment horizontal="center" wrapText="1"/>
    </xf>
    <xf numFmtId="164" fontId="16" fillId="0" borderId="1" xfId="2" applyNumberFormat="1" applyFont="1" applyBorder="1" applyAlignment="1" applyProtection="1">
      <alignment horizontal="right" wrapText="1"/>
    </xf>
    <xf numFmtId="0" fontId="17" fillId="0" borderId="1" xfId="0" applyNumberFormat="1" applyFont="1" applyBorder="1" applyAlignment="1" applyProtection="1">
      <alignment horizontal="left" vertical="center" wrapText="1"/>
    </xf>
    <xf numFmtId="164" fontId="17" fillId="0" borderId="1" xfId="2" applyNumberFormat="1" applyFont="1" applyBorder="1" applyAlignment="1" applyProtection="1">
      <alignment horizontal="right" wrapText="1"/>
    </xf>
    <xf numFmtId="164" fontId="15" fillId="0" borderId="1" xfId="2" applyNumberFormat="1" applyFont="1" applyBorder="1" applyAlignment="1" applyProtection="1">
      <alignment horizontal="right" wrapText="1"/>
    </xf>
    <xf numFmtId="0" fontId="13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6" xfId="0" applyFont="1" applyBorder="1"/>
    <xf numFmtId="0" fontId="15" fillId="0" borderId="6" xfId="0" applyFont="1" applyBorder="1"/>
    <xf numFmtId="0" fontId="15" fillId="0" borderId="1" xfId="0" applyFont="1" applyBorder="1" applyAlignment="1">
      <alignment wrapText="1"/>
    </xf>
    <xf numFmtId="0" fontId="13" fillId="0" borderId="1" xfId="0" applyFont="1" applyBorder="1"/>
    <xf numFmtId="0" fontId="11" fillId="0" borderId="2" xfId="0" applyNumberFormat="1" applyFont="1" applyBorder="1" applyAlignment="1" applyProtection="1">
      <alignment horizontal="left" vertical="center" wrapText="1"/>
    </xf>
    <xf numFmtId="0" fontId="13" fillId="3" borderId="1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 wrapText="1"/>
    </xf>
    <xf numFmtId="164" fontId="13" fillId="0" borderId="7" xfId="2" applyNumberFormat="1" applyFont="1" applyBorder="1" applyAlignment="1" applyProtection="1">
      <alignment horizontal="right" wrapText="1"/>
    </xf>
    <xf numFmtId="2" fontId="18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20" fillId="3" borderId="1" xfId="0" applyFont="1" applyFill="1" applyBorder="1" applyAlignment="1">
      <alignment horizontal="center" wrapText="1"/>
    </xf>
    <xf numFmtId="49" fontId="20" fillId="3" borderId="1" xfId="0" applyNumberFormat="1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1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3" fillId="3" borderId="2" xfId="0" applyFont="1" applyFill="1" applyBorder="1" applyAlignment="1">
      <alignment wrapText="1"/>
    </xf>
    <xf numFmtId="0" fontId="13" fillId="0" borderId="2" xfId="0" applyNumberFormat="1" applyFont="1" applyBorder="1" applyAlignment="1" applyProtection="1">
      <alignment horizontal="left" vertical="center" wrapText="1"/>
    </xf>
    <xf numFmtId="164" fontId="13" fillId="0" borderId="7" xfId="2" applyNumberFormat="1" applyFont="1" applyBorder="1" applyAlignment="1" applyProtection="1">
      <alignment horizontal="center" wrapText="1"/>
    </xf>
    <xf numFmtId="0" fontId="13" fillId="0" borderId="0" xfId="0" applyFont="1" applyAlignment="1">
      <alignment wrapText="1"/>
    </xf>
    <xf numFmtId="49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center" wrapText="1"/>
    </xf>
    <xf numFmtId="0" fontId="13" fillId="0" borderId="2" xfId="0" applyNumberFormat="1" applyFont="1" applyBorder="1" applyAlignment="1" applyProtection="1">
      <alignment horizontal="center" wrapText="1"/>
    </xf>
    <xf numFmtId="49" fontId="13" fillId="0" borderId="2" xfId="0" applyNumberFormat="1" applyFont="1" applyBorder="1" applyAlignment="1" applyProtection="1">
      <alignment horizontal="center" wrapText="1"/>
    </xf>
    <xf numFmtId="49" fontId="13" fillId="0" borderId="1" xfId="0" applyNumberFormat="1" applyFont="1" applyBorder="1"/>
    <xf numFmtId="0" fontId="13" fillId="0" borderId="3" xfId="0" applyFont="1" applyBorder="1" applyAlignment="1">
      <alignment vertical="top" wrapText="1"/>
    </xf>
    <xf numFmtId="0" fontId="15" fillId="0" borderId="2" xfId="0" applyNumberFormat="1" applyFont="1" applyBorder="1" applyAlignment="1" applyProtection="1">
      <alignment horizontal="center" wrapText="1"/>
    </xf>
    <xf numFmtId="49" fontId="15" fillId="0" borderId="1" xfId="0" applyNumberFormat="1" applyFont="1" applyBorder="1"/>
    <xf numFmtId="0" fontId="12" fillId="0" borderId="1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0" fontId="2" fillId="0" borderId="1" xfId="0" applyNumberFormat="1" applyFont="1" applyBorder="1" applyAlignment="1" applyProtection="1">
      <alignment horizontal="center" wrapText="1"/>
    </xf>
    <xf numFmtId="0" fontId="11" fillId="3" borderId="1" xfId="0" applyFont="1" applyFill="1" applyBorder="1" applyAlignment="1">
      <alignment vertical="center" wrapText="1"/>
    </xf>
    <xf numFmtId="0" fontId="13" fillId="0" borderId="11" xfId="0" applyFont="1" applyBorder="1" applyAlignment="1">
      <alignment vertical="top" wrapText="1"/>
    </xf>
    <xf numFmtId="0" fontId="13" fillId="0" borderId="3" xfId="0" applyNumberFormat="1" applyFont="1" applyBorder="1" applyAlignment="1" applyProtection="1">
      <alignment horizontal="center" wrapText="1"/>
    </xf>
    <xf numFmtId="49" fontId="13" fillId="0" borderId="3" xfId="0" applyNumberFormat="1" applyFont="1" applyBorder="1" applyAlignment="1" applyProtection="1">
      <alignment horizontal="center" wrapText="1"/>
    </xf>
    <xf numFmtId="0" fontId="13" fillId="0" borderId="8" xfId="0" applyFont="1" applyBorder="1" applyAlignment="1">
      <alignment horizontal="center" wrapText="1"/>
    </xf>
    <xf numFmtId="49" fontId="13" fillId="0" borderId="3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9" fontId="20" fillId="0" borderId="9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 applyProtection="1">
      <alignment horizontal="right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65" fontId="23" fillId="0" borderId="0" xfId="2" applyNumberFormat="1" applyFont="1" applyAlignment="1">
      <alignment horizontal="right"/>
    </xf>
    <xf numFmtId="0" fontId="2" fillId="0" borderId="6" xfId="0" applyFont="1" applyBorder="1"/>
    <xf numFmtId="164" fontId="11" fillId="0" borderId="1" xfId="2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65" fontId="2" fillId="0" borderId="0" xfId="2" applyNumberFormat="1" applyFont="1" applyFill="1" applyBorder="1" applyAlignment="1">
      <alignment horizontal="right"/>
    </xf>
    <xf numFmtId="0" fontId="13" fillId="0" borderId="7" xfId="0" applyNumberFormat="1" applyFont="1" applyBorder="1" applyAlignment="1" applyProtection="1">
      <alignment horizontal="center" vertical="center" wrapText="1"/>
    </xf>
    <xf numFmtId="164" fontId="13" fillId="0" borderId="1" xfId="2" applyNumberFormat="1" applyFont="1" applyBorder="1" applyAlignment="1" applyProtection="1">
      <alignment horizontal="right" vertical="center" wrapText="1"/>
    </xf>
    <xf numFmtId="165" fontId="2" fillId="0" borderId="0" xfId="2" applyNumberFormat="1" applyFont="1" applyAlignment="1">
      <alignment horizontal="right" vertical="center"/>
    </xf>
    <xf numFmtId="0" fontId="24" fillId="3" borderId="13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4" fontId="12" fillId="0" borderId="1" xfId="2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6" fillId="0" borderId="0" xfId="0" applyNumberFormat="1" applyFont="1" applyBorder="1" applyAlignment="1" applyProtection="1">
      <alignment vertical="center" wrapText="1"/>
    </xf>
    <xf numFmtId="0" fontId="6" fillId="0" borderId="0" xfId="0" applyNumberFormat="1" applyFont="1" applyBorder="1" applyAlignment="1" applyProtection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0" fillId="0" borderId="0" xfId="0" applyFont="1" applyAlignment="1">
      <alignment horizontal="left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65" fontId="5" fillId="0" borderId="3" xfId="2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0" fontId="6" fillId="0" borderId="10" xfId="0" applyNumberFormat="1" applyFont="1" applyBorder="1" applyAlignment="1" applyProtection="1">
      <alignment horizontal="left" vertical="center" wrapText="1"/>
    </xf>
    <xf numFmtId="0" fontId="6" fillId="0" borderId="0" xfId="0" applyNumberFormat="1" applyFont="1" applyBorder="1" applyAlignment="1" applyProtection="1">
      <alignment horizontal="left" vertical="center" wrapText="1"/>
    </xf>
    <xf numFmtId="0" fontId="11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6" fillId="0" borderId="0" xfId="0" applyFont="1" applyBorder="1" applyAlignment="1">
      <alignment horizontal="right" wrapTex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3"/>
  <sheetViews>
    <sheetView tabSelected="1" view="pageBreakPreview" zoomScale="110" zoomScaleNormal="130" zoomScaleSheetLayoutView="110" workbookViewId="0">
      <selection activeCell="O9" sqref="O9"/>
    </sheetView>
  </sheetViews>
  <sheetFormatPr defaultColWidth="8.85546875" defaultRowHeight="12.75" x14ac:dyDescent="0.2"/>
  <cols>
    <col min="1" max="1" width="72" style="14" customWidth="1"/>
    <col min="2" max="2" width="17.28515625" style="8" customWidth="1"/>
    <col min="3" max="3" width="6.42578125" style="8" customWidth="1"/>
    <col min="4" max="4" width="7.140625" style="8" customWidth="1"/>
    <col min="5" max="5" width="18.5703125" style="18" customWidth="1"/>
    <col min="6" max="6" width="2.5703125" hidden="1" customWidth="1"/>
    <col min="7" max="7" width="0.140625" customWidth="1"/>
    <col min="8" max="13" width="15.7109375" hidden="1" customWidth="1"/>
    <col min="14" max="32" width="15.7109375" customWidth="1"/>
  </cols>
  <sheetData>
    <row r="1" spans="1:8" s="9" customFormat="1" ht="15" x14ac:dyDescent="0.25">
      <c r="A1" s="127" t="s">
        <v>531</v>
      </c>
      <c r="B1" s="127"/>
      <c r="C1" s="127"/>
      <c r="D1" s="127"/>
      <c r="E1" s="127"/>
    </row>
    <row r="2" spans="1:8" s="9" customFormat="1" ht="15" x14ac:dyDescent="0.25">
      <c r="A2" s="128" t="s">
        <v>519</v>
      </c>
      <c r="B2" s="128"/>
      <c r="C2" s="128"/>
      <c r="D2" s="128"/>
      <c r="E2" s="128"/>
    </row>
    <row r="3" spans="1:8" s="9" customFormat="1" x14ac:dyDescent="0.2">
      <c r="A3" s="144" t="s">
        <v>520</v>
      </c>
      <c r="B3" s="144"/>
      <c r="C3" s="144"/>
      <c r="D3" s="144"/>
      <c r="E3" s="144"/>
    </row>
    <row r="4" spans="1:8" s="9" customFormat="1" hidden="1" x14ac:dyDescent="0.2">
      <c r="A4" s="144"/>
      <c r="B4" s="144"/>
      <c r="C4" s="144"/>
      <c r="D4" s="144"/>
      <c r="E4" s="144"/>
    </row>
    <row r="5" spans="1:8" s="9" customFormat="1" ht="15" x14ac:dyDescent="0.25">
      <c r="A5" s="129" t="s">
        <v>521</v>
      </c>
      <c r="B5" s="129"/>
      <c r="C5" s="129"/>
      <c r="D5" s="129"/>
      <c r="E5" s="129"/>
    </row>
    <row r="6" spans="1:8" s="9" customFormat="1" ht="15" x14ac:dyDescent="0.25">
      <c r="A6" s="129" t="s">
        <v>536</v>
      </c>
      <c r="B6" s="129"/>
      <c r="C6" s="129"/>
      <c r="D6" s="129"/>
      <c r="E6" s="129"/>
    </row>
    <row r="7" spans="1:8" s="9" customFormat="1" ht="15" x14ac:dyDescent="0.25">
      <c r="A7" s="128" t="s">
        <v>553</v>
      </c>
      <c r="B7" s="128"/>
      <c r="C7" s="128"/>
      <c r="D7" s="128"/>
      <c r="E7" s="128"/>
    </row>
    <row r="8" spans="1:8" s="9" customFormat="1" ht="15" x14ac:dyDescent="0.25">
      <c r="A8" s="127"/>
      <c r="B8" s="127"/>
      <c r="C8" s="127"/>
      <c r="D8" s="127"/>
      <c r="E8" s="127"/>
    </row>
    <row r="9" spans="1:8" s="9" customFormat="1" ht="15" x14ac:dyDescent="0.25">
      <c r="A9" s="127" t="s">
        <v>518</v>
      </c>
      <c r="B9" s="127"/>
      <c r="C9" s="127"/>
      <c r="D9" s="127"/>
      <c r="E9" s="127"/>
    </row>
    <row r="10" spans="1:8" ht="15" x14ac:dyDescent="0.25">
      <c r="A10" s="128" t="s">
        <v>516</v>
      </c>
      <c r="B10" s="128"/>
      <c r="C10" s="128"/>
      <c r="D10" s="128"/>
      <c r="E10" s="128"/>
    </row>
    <row r="11" spans="1:8" ht="15.75" customHeight="1" x14ac:dyDescent="0.2">
      <c r="A11" s="129" t="s">
        <v>517</v>
      </c>
      <c r="B11" s="129"/>
      <c r="C11" s="129"/>
      <c r="D11" s="129"/>
      <c r="E11" s="129"/>
    </row>
    <row r="12" spans="1:8" ht="13.5" hidden="1" customHeight="1" x14ac:dyDescent="0.2">
      <c r="A12" s="129"/>
      <c r="B12" s="129"/>
      <c r="C12" s="129"/>
      <c r="D12" s="129"/>
      <c r="E12" s="129"/>
      <c r="F12" s="9"/>
    </row>
    <row r="13" spans="1:8" ht="15" customHeight="1" x14ac:dyDescent="0.25">
      <c r="A13" s="129" t="s">
        <v>536</v>
      </c>
      <c r="B13" s="129"/>
      <c r="C13" s="129"/>
      <c r="D13" s="129"/>
      <c r="E13" s="129"/>
      <c r="F13" s="4"/>
      <c r="H13" s="8"/>
    </row>
    <row r="14" spans="1:8" ht="15" customHeight="1" x14ac:dyDescent="0.25">
      <c r="A14" s="128" t="s">
        <v>522</v>
      </c>
      <c r="B14" s="128"/>
      <c r="C14" s="128"/>
      <c r="D14" s="128"/>
      <c r="E14" s="128"/>
      <c r="F14" s="4"/>
    </row>
    <row r="15" spans="1:8" ht="14.25" customHeight="1" x14ac:dyDescent="0.25">
      <c r="A15" s="118"/>
      <c r="B15" s="119"/>
      <c r="C15" s="119"/>
      <c r="D15" s="119"/>
      <c r="E15" s="120"/>
      <c r="F15" s="1"/>
      <c r="G15" s="1"/>
    </row>
    <row r="16" spans="1:8" ht="19.5" customHeight="1" x14ac:dyDescent="0.25">
      <c r="A16" s="143" t="s">
        <v>10</v>
      </c>
      <c r="B16" s="143"/>
      <c r="C16" s="143"/>
      <c r="D16" s="143"/>
      <c r="E16" s="143"/>
      <c r="F16" s="1"/>
      <c r="G16" s="1"/>
    </row>
    <row r="17" spans="1:7" ht="44.25" customHeight="1" x14ac:dyDescent="0.25">
      <c r="A17" s="142" t="s">
        <v>514</v>
      </c>
      <c r="B17" s="142"/>
      <c r="C17" s="142"/>
      <c r="D17" s="142"/>
      <c r="E17" s="142"/>
      <c r="F17" s="1"/>
      <c r="G17" s="1"/>
    </row>
    <row r="18" spans="1:7" ht="27.75" hidden="1" customHeight="1" x14ac:dyDescent="0.25">
      <c r="A18" s="132"/>
      <c r="B18" s="132"/>
      <c r="C18" s="132"/>
      <c r="D18" s="132"/>
      <c r="E18" s="132"/>
    </row>
    <row r="19" spans="1:7" ht="12.75" customHeight="1" x14ac:dyDescent="0.2">
      <c r="A19" s="133"/>
      <c r="B19" s="133"/>
      <c r="C19" s="22"/>
      <c r="D19" s="21"/>
      <c r="E19" s="123" t="s">
        <v>33</v>
      </c>
    </row>
    <row r="20" spans="1:7" s="12" customFormat="1" ht="12.75" customHeight="1" x14ac:dyDescent="0.2">
      <c r="A20" s="134" t="s">
        <v>7</v>
      </c>
      <c r="B20" s="136" t="s">
        <v>4</v>
      </c>
      <c r="C20" s="137"/>
      <c r="D20" s="137"/>
      <c r="E20" s="138" t="s">
        <v>9</v>
      </c>
      <c r="F20" s="15"/>
    </row>
    <row r="21" spans="1:7" s="12" customFormat="1" ht="15.75" x14ac:dyDescent="0.2">
      <c r="A21" s="135"/>
      <c r="B21" s="23" t="s">
        <v>6</v>
      </c>
      <c r="C21" s="23" t="s">
        <v>34</v>
      </c>
      <c r="D21" s="23" t="s">
        <v>35</v>
      </c>
      <c r="E21" s="139"/>
      <c r="F21" s="15"/>
    </row>
    <row r="22" spans="1:7" s="20" customFormat="1" ht="15.75" x14ac:dyDescent="0.2">
      <c r="A22" s="24" t="s">
        <v>5</v>
      </c>
      <c r="B22" s="24" t="s">
        <v>0</v>
      </c>
      <c r="C22" s="24" t="s">
        <v>1</v>
      </c>
      <c r="D22" s="24" t="s">
        <v>2</v>
      </c>
      <c r="E22" s="25" t="s">
        <v>3</v>
      </c>
      <c r="F22" s="19"/>
    </row>
    <row r="23" spans="1:7" s="11" customFormat="1" x14ac:dyDescent="0.2">
      <c r="A23" s="27" t="s">
        <v>36</v>
      </c>
      <c r="B23" s="28"/>
      <c r="C23" s="28"/>
      <c r="D23" s="28"/>
      <c r="E23" s="117">
        <f>E24+E423+E466+E470+E477+E480+E490+E496+E519+E538+E545+E607+E621+E629+E639+E677+E682+E691+E891+E910+E916+E922+E926+E934+E952+E958+E946</f>
        <v>2231671</v>
      </c>
    </row>
    <row r="24" spans="1:7" ht="25.5" x14ac:dyDescent="0.2">
      <c r="A24" s="29" t="s">
        <v>494</v>
      </c>
      <c r="B24" s="30" t="s">
        <v>37</v>
      </c>
      <c r="C24" s="31"/>
      <c r="D24" s="31"/>
      <c r="E24" s="126">
        <f>E25+E36+E63+E72+E111+E144+E165+E169+E175+E178+E181+E191+E211+E264</f>
        <v>1632790</v>
      </c>
    </row>
    <row r="25" spans="1:7" x14ac:dyDescent="0.2">
      <c r="A25" s="29" t="s">
        <v>40</v>
      </c>
      <c r="B25" s="30" t="s">
        <v>38</v>
      </c>
      <c r="C25" s="30"/>
      <c r="D25" s="30"/>
      <c r="E25" s="32">
        <f>E26+E30+E33</f>
        <v>77</v>
      </c>
    </row>
    <row r="26" spans="1:7" x14ac:dyDescent="0.2">
      <c r="A26" s="33" t="s">
        <v>421</v>
      </c>
      <c r="B26" s="31" t="s">
        <v>419</v>
      </c>
      <c r="C26" s="34"/>
      <c r="D26" s="35"/>
      <c r="E26" s="32">
        <v>27</v>
      </c>
    </row>
    <row r="27" spans="1:7" ht="25.5" x14ac:dyDescent="0.2">
      <c r="A27" s="33" t="s">
        <v>509</v>
      </c>
      <c r="B27" s="31" t="s">
        <v>420</v>
      </c>
      <c r="C27" s="36" t="s">
        <v>260</v>
      </c>
      <c r="D27" s="35"/>
      <c r="E27" s="32">
        <v>27</v>
      </c>
    </row>
    <row r="28" spans="1:7" ht="25.5" x14ac:dyDescent="0.2">
      <c r="A28" s="33" t="s">
        <v>18</v>
      </c>
      <c r="B28" s="31" t="s">
        <v>420</v>
      </c>
      <c r="C28" s="31">
        <v>200</v>
      </c>
      <c r="D28" s="36"/>
      <c r="E28" s="37">
        <v>27</v>
      </c>
    </row>
    <row r="29" spans="1:7" x14ac:dyDescent="0.2">
      <c r="A29" s="33" t="s">
        <v>25</v>
      </c>
      <c r="B29" s="31" t="s">
        <v>420</v>
      </c>
      <c r="C29" s="31">
        <v>200</v>
      </c>
      <c r="D29" s="36" t="s">
        <v>97</v>
      </c>
      <c r="E29" s="37">
        <v>27</v>
      </c>
    </row>
    <row r="30" spans="1:7" ht="25.5" x14ac:dyDescent="0.2">
      <c r="A30" s="33" t="s">
        <v>268</v>
      </c>
      <c r="B30" s="31" t="s">
        <v>39</v>
      </c>
      <c r="C30" s="31"/>
      <c r="D30" s="36"/>
      <c r="E30" s="37">
        <v>50</v>
      </c>
    </row>
    <row r="31" spans="1:7" ht="25.5" x14ac:dyDescent="0.2">
      <c r="A31" s="33" t="s">
        <v>18</v>
      </c>
      <c r="B31" s="31" t="s">
        <v>237</v>
      </c>
      <c r="C31" s="31">
        <v>200</v>
      </c>
      <c r="D31" s="36"/>
      <c r="E31" s="37">
        <v>50</v>
      </c>
    </row>
    <row r="32" spans="1:7" ht="15" customHeight="1" x14ac:dyDescent="0.2">
      <c r="A32" s="33" t="s">
        <v>22</v>
      </c>
      <c r="B32" s="31" t="s">
        <v>237</v>
      </c>
      <c r="C32" s="31">
        <v>200</v>
      </c>
      <c r="D32" s="36" t="s">
        <v>98</v>
      </c>
      <c r="E32" s="37">
        <v>50</v>
      </c>
    </row>
    <row r="33" spans="1:5" ht="27" hidden="1" customHeight="1" x14ac:dyDescent="0.2">
      <c r="A33" s="38" t="s">
        <v>415</v>
      </c>
      <c r="B33" s="34"/>
      <c r="C33" s="34"/>
      <c r="D33" s="35"/>
      <c r="E33" s="32"/>
    </row>
    <row r="34" spans="1:5" ht="25.5" hidden="1" x14ac:dyDescent="0.2">
      <c r="A34" s="39" t="s">
        <v>18</v>
      </c>
      <c r="B34" s="40"/>
      <c r="C34" s="40">
        <v>200</v>
      </c>
      <c r="D34" s="41"/>
      <c r="E34" s="37"/>
    </row>
    <row r="35" spans="1:5" hidden="1" x14ac:dyDescent="0.2">
      <c r="A35" s="39" t="s">
        <v>25</v>
      </c>
      <c r="B35" s="40"/>
      <c r="C35" s="40">
        <v>200</v>
      </c>
      <c r="D35" s="41" t="s">
        <v>97</v>
      </c>
      <c r="E35" s="37"/>
    </row>
    <row r="36" spans="1:5" x14ac:dyDescent="0.2">
      <c r="A36" s="29" t="s">
        <v>359</v>
      </c>
      <c r="B36" s="30" t="s">
        <v>41</v>
      </c>
      <c r="C36" s="30"/>
      <c r="D36" s="42"/>
      <c r="E36" s="32">
        <f>E37+E41+E45+E49+E53+E59</f>
        <v>540</v>
      </c>
    </row>
    <row r="37" spans="1:5" ht="25.5" x14ac:dyDescent="0.2">
      <c r="A37" s="33" t="s">
        <v>330</v>
      </c>
      <c r="B37" s="31" t="s">
        <v>42</v>
      </c>
      <c r="C37" s="31"/>
      <c r="D37" s="36"/>
      <c r="E37" s="37">
        <v>50</v>
      </c>
    </row>
    <row r="38" spans="1:5" ht="25.5" x14ac:dyDescent="0.2">
      <c r="A38" s="33" t="s">
        <v>509</v>
      </c>
      <c r="B38" s="31" t="s">
        <v>217</v>
      </c>
      <c r="C38" s="36" t="s">
        <v>260</v>
      </c>
      <c r="D38" s="36"/>
      <c r="E38" s="37">
        <v>50</v>
      </c>
    </row>
    <row r="39" spans="1:5" ht="25.5" x14ac:dyDescent="0.2">
      <c r="A39" s="33" t="s">
        <v>18</v>
      </c>
      <c r="B39" s="31" t="s">
        <v>217</v>
      </c>
      <c r="C39" s="31">
        <v>200</v>
      </c>
      <c r="D39" s="36"/>
      <c r="E39" s="37">
        <v>50</v>
      </c>
    </row>
    <row r="40" spans="1:5" x14ac:dyDescent="0.2">
      <c r="A40" s="33" t="s">
        <v>25</v>
      </c>
      <c r="B40" s="31" t="s">
        <v>217</v>
      </c>
      <c r="C40" s="31">
        <v>200</v>
      </c>
      <c r="D40" s="36" t="s">
        <v>97</v>
      </c>
      <c r="E40" s="37">
        <v>50</v>
      </c>
    </row>
    <row r="41" spans="1:5" ht="25.5" x14ac:dyDescent="0.2">
      <c r="A41" s="33" t="s">
        <v>333</v>
      </c>
      <c r="B41" s="31" t="s">
        <v>334</v>
      </c>
      <c r="C41" s="31"/>
      <c r="D41" s="36"/>
      <c r="E41" s="37">
        <v>80</v>
      </c>
    </row>
    <row r="42" spans="1:5" ht="25.5" x14ac:dyDescent="0.2">
      <c r="A42" s="33" t="s">
        <v>509</v>
      </c>
      <c r="B42" s="31" t="s">
        <v>335</v>
      </c>
      <c r="C42" s="36" t="s">
        <v>260</v>
      </c>
      <c r="D42" s="36"/>
      <c r="E42" s="37">
        <v>80</v>
      </c>
    </row>
    <row r="43" spans="1:5" ht="25.5" x14ac:dyDescent="0.2">
      <c r="A43" s="33" t="s">
        <v>18</v>
      </c>
      <c r="B43" s="31" t="s">
        <v>335</v>
      </c>
      <c r="C43" s="31">
        <v>200</v>
      </c>
      <c r="D43" s="36"/>
      <c r="E43" s="37">
        <v>80</v>
      </c>
    </row>
    <row r="44" spans="1:5" x14ac:dyDescent="0.2">
      <c r="A44" s="33" t="s">
        <v>25</v>
      </c>
      <c r="B44" s="31" t="s">
        <v>335</v>
      </c>
      <c r="C44" s="31">
        <v>200</v>
      </c>
      <c r="D44" s="36" t="s">
        <v>97</v>
      </c>
      <c r="E44" s="37">
        <v>80</v>
      </c>
    </row>
    <row r="45" spans="1:5" ht="0.75" hidden="1" customHeight="1" x14ac:dyDescent="0.2">
      <c r="A45" s="33" t="s">
        <v>360</v>
      </c>
      <c r="B45" s="31" t="s">
        <v>331</v>
      </c>
      <c r="C45" s="31"/>
      <c r="D45" s="36"/>
      <c r="E45" s="37"/>
    </row>
    <row r="46" spans="1:5" ht="25.5" hidden="1" x14ac:dyDescent="0.2">
      <c r="A46" s="33" t="s">
        <v>467</v>
      </c>
      <c r="B46" s="31" t="s">
        <v>332</v>
      </c>
      <c r="C46" s="36" t="s">
        <v>260</v>
      </c>
      <c r="D46" s="36"/>
      <c r="E46" s="37"/>
    </row>
    <row r="47" spans="1:5" ht="25.5" hidden="1" x14ac:dyDescent="0.2">
      <c r="A47" s="33" t="s">
        <v>18</v>
      </c>
      <c r="B47" s="31" t="s">
        <v>332</v>
      </c>
      <c r="C47" s="31">
        <v>200</v>
      </c>
      <c r="D47" s="36"/>
      <c r="E47" s="37"/>
    </row>
    <row r="48" spans="1:5" hidden="1" x14ac:dyDescent="0.2">
      <c r="A48" s="33" t="s">
        <v>25</v>
      </c>
      <c r="B48" s="31" t="s">
        <v>332</v>
      </c>
      <c r="C48" s="31">
        <v>200</v>
      </c>
      <c r="D48" s="36" t="s">
        <v>97</v>
      </c>
      <c r="E48" s="37"/>
    </row>
    <row r="49" spans="1:7" ht="25.5" hidden="1" x14ac:dyDescent="0.2">
      <c r="A49" s="33" t="s">
        <v>495</v>
      </c>
      <c r="B49" s="31" t="s">
        <v>477</v>
      </c>
      <c r="C49" s="31"/>
      <c r="D49" s="36"/>
      <c r="E49" s="37"/>
    </row>
    <row r="50" spans="1:7" ht="29.25" hidden="1" customHeight="1" x14ac:dyDescent="0.2">
      <c r="A50" s="33" t="s">
        <v>509</v>
      </c>
      <c r="B50" s="31" t="s">
        <v>478</v>
      </c>
      <c r="C50" s="36" t="s">
        <v>260</v>
      </c>
      <c r="D50" s="36"/>
      <c r="E50" s="37"/>
    </row>
    <row r="51" spans="1:7" ht="25.5" hidden="1" x14ac:dyDescent="0.2">
      <c r="A51" s="33" t="s">
        <v>18</v>
      </c>
      <c r="B51" s="31" t="s">
        <v>478</v>
      </c>
      <c r="C51" s="31">
        <v>200</v>
      </c>
      <c r="D51" s="36"/>
      <c r="E51" s="37"/>
    </row>
    <row r="52" spans="1:7" hidden="1" x14ac:dyDescent="0.2">
      <c r="A52" s="33" t="s">
        <v>25</v>
      </c>
      <c r="B52" s="31" t="s">
        <v>478</v>
      </c>
      <c r="C52" s="31">
        <v>200</v>
      </c>
      <c r="D52" s="36" t="s">
        <v>97</v>
      </c>
      <c r="E52" s="37"/>
    </row>
    <row r="53" spans="1:7" ht="25.5" x14ac:dyDescent="0.2">
      <c r="A53" s="33" t="s">
        <v>336</v>
      </c>
      <c r="B53" s="31" t="s">
        <v>337</v>
      </c>
      <c r="C53" s="31"/>
      <c r="D53" s="36"/>
      <c r="E53" s="37">
        <f>E56+E58</f>
        <v>350</v>
      </c>
    </row>
    <row r="54" spans="1:7" ht="25.5" x14ac:dyDescent="0.2">
      <c r="A54" s="33" t="s">
        <v>509</v>
      </c>
      <c r="B54" s="31" t="s">
        <v>338</v>
      </c>
      <c r="C54" s="36" t="s">
        <v>260</v>
      </c>
      <c r="D54" s="36"/>
      <c r="E54" s="37">
        <v>350</v>
      </c>
    </row>
    <row r="55" spans="1:7" x14ac:dyDescent="0.2">
      <c r="A55" s="33" t="s">
        <v>13</v>
      </c>
      <c r="B55" s="31" t="s">
        <v>338</v>
      </c>
      <c r="C55" s="31">
        <v>300</v>
      </c>
      <c r="D55" s="36"/>
      <c r="E55" s="37">
        <v>350</v>
      </c>
    </row>
    <row r="56" spans="1:7" x14ac:dyDescent="0.2">
      <c r="A56" s="33" t="s">
        <v>25</v>
      </c>
      <c r="B56" s="31" t="s">
        <v>338</v>
      </c>
      <c r="C56" s="31">
        <v>300</v>
      </c>
      <c r="D56" s="36" t="s">
        <v>97</v>
      </c>
      <c r="E56" s="37">
        <v>350</v>
      </c>
    </row>
    <row r="57" spans="1:7" ht="25.5" hidden="1" x14ac:dyDescent="0.2">
      <c r="A57" s="33" t="s">
        <v>18</v>
      </c>
      <c r="B57" s="31" t="s">
        <v>338</v>
      </c>
      <c r="C57" s="31">
        <v>200</v>
      </c>
      <c r="D57" s="36"/>
      <c r="E57" s="37"/>
    </row>
    <row r="58" spans="1:7" hidden="1" x14ac:dyDescent="0.2">
      <c r="A58" s="33" t="s">
        <v>25</v>
      </c>
      <c r="B58" s="31" t="s">
        <v>338</v>
      </c>
      <c r="C58" s="31">
        <v>200</v>
      </c>
      <c r="D58" s="36" t="s">
        <v>97</v>
      </c>
      <c r="E58" s="37"/>
      <c r="G58">
        <v>500</v>
      </c>
    </row>
    <row r="59" spans="1:7" ht="25.5" x14ac:dyDescent="0.2">
      <c r="A59" s="33" t="s">
        <v>388</v>
      </c>
      <c r="B59" s="31" t="s">
        <v>387</v>
      </c>
      <c r="C59" s="31"/>
      <c r="D59" s="36"/>
      <c r="E59" s="37">
        <v>60</v>
      </c>
    </row>
    <row r="60" spans="1:7" ht="25.5" x14ac:dyDescent="0.2">
      <c r="A60" s="33" t="s">
        <v>509</v>
      </c>
      <c r="B60" s="31" t="s">
        <v>387</v>
      </c>
      <c r="C60" s="36" t="s">
        <v>260</v>
      </c>
      <c r="D60" s="36"/>
      <c r="E60" s="37">
        <v>60</v>
      </c>
    </row>
    <row r="61" spans="1:7" ht="25.5" x14ac:dyDescent="0.2">
      <c r="A61" s="33" t="s">
        <v>18</v>
      </c>
      <c r="B61" s="31" t="s">
        <v>387</v>
      </c>
      <c r="C61" s="31">
        <v>200</v>
      </c>
      <c r="D61" s="36"/>
      <c r="E61" s="37">
        <v>60</v>
      </c>
    </row>
    <row r="62" spans="1:7" x14ac:dyDescent="0.2">
      <c r="A62" s="33" t="s">
        <v>25</v>
      </c>
      <c r="B62" s="31" t="s">
        <v>387</v>
      </c>
      <c r="C62" s="31">
        <v>200</v>
      </c>
      <c r="D62" s="36" t="s">
        <v>97</v>
      </c>
      <c r="E62" s="37">
        <v>60</v>
      </c>
    </row>
    <row r="63" spans="1:7" x14ac:dyDescent="0.2">
      <c r="A63" s="29" t="s">
        <v>270</v>
      </c>
      <c r="B63" s="30" t="s">
        <v>43</v>
      </c>
      <c r="C63" s="30"/>
      <c r="D63" s="42"/>
      <c r="E63" s="32">
        <f>E64+E68</f>
        <v>500</v>
      </c>
    </row>
    <row r="64" spans="1:7" ht="25.5" x14ac:dyDescent="0.2">
      <c r="A64" s="33" t="s">
        <v>248</v>
      </c>
      <c r="B64" s="31" t="s">
        <v>44</v>
      </c>
      <c r="C64" s="31"/>
      <c r="D64" s="36"/>
      <c r="E64" s="37">
        <v>100</v>
      </c>
    </row>
    <row r="65" spans="1:5" ht="25.5" x14ac:dyDescent="0.2">
      <c r="A65" s="33" t="s">
        <v>509</v>
      </c>
      <c r="B65" s="31" t="s">
        <v>218</v>
      </c>
      <c r="C65" s="36" t="s">
        <v>260</v>
      </c>
      <c r="D65" s="36"/>
      <c r="E65" s="37">
        <v>100</v>
      </c>
    </row>
    <row r="66" spans="1:5" ht="25.5" x14ac:dyDescent="0.2">
      <c r="A66" s="33" t="s">
        <v>18</v>
      </c>
      <c r="B66" s="31" t="s">
        <v>218</v>
      </c>
      <c r="C66" s="31">
        <v>200</v>
      </c>
      <c r="D66" s="36"/>
      <c r="E66" s="37">
        <v>100</v>
      </c>
    </row>
    <row r="67" spans="1:5" x14ac:dyDescent="0.2">
      <c r="A67" s="33" t="s">
        <v>25</v>
      </c>
      <c r="B67" s="31" t="s">
        <v>218</v>
      </c>
      <c r="C67" s="31">
        <v>200</v>
      </c>
      <c r="D67" s="36" t="s">
        <v>97</v>
      </c>
      <c r="E67" s="37">
        <v>100</v>
      </c>
    </row>
    <row r="68" spans="1:5" ht="51" x14ac:dyDescent="0.2">
      <c r="A68" s="33" t="s">
        <v>379</v>
      </c>
      <c r="B68" s="31" t="s">
        <v>367</v>
      </c>
      <c r="C68" s="31"/>
      <c r="D68" s="36"/>
      <c r="E68" s="37">
        <v>400</v>
      </c>
    </row>
    <row r="69" spans="1:5" ht="25.5" x14ac:dyDescent="0.2">
      <c r="A69" s="33" t="s">
        <v>509</v>
      </c>
      <c r="B69" s="31" t="s">
        <v>368</v>
      </c>
      <c r="C69" s="36" t="s">
        <v>260</v>
      </c>
      <c r="D69" s="36"/>
      <c r="E69" s="37">
        <v>400</v>
      </c>
    </row>
    <row r="70" spans="1:5" ht="25.5" x14ac:dyDescent="0.2">
      <c r="A70" s="33" t="s">
        <v>18</v>
      </c>
      <c r="B70" s="31" t="s">
        <v>368</v>
      </c>
      <c r="C70" s="31">
        <v>200</v>
      </c>
      <c r="D70" s="36"/>
      <c r="E70" s="37">
        <v>400</v>
      </c>
    </row>
    <row r="71" spans="1:5" x14ac:dyDescent="0.2">
      <c r="A71" s="33" t="s">
        <v>25</v>
      </c>
      <c r="B71" s="31" t="s">
        <v>368</v>
      </c>
      <c r="C71" s="31">
        <v>200</v>
      </c>
      <c r="D71" s="36" t="s">
        <v>97</v>
      </c>
      <c r="E71" s="37">
        <v>400</v>
      </c>
    </row>
    <row r="72" spans="1:5" x14ac:dyDescent="0.2">
      <c r="A72" s="29" t="s">
        <v>271</v>
      </c>
      <c r="B72" s="30" t="s">
        <v>45</v>
      </c>
      <c r="C72" s="30"/>
      <c r="D72" s="42"/>
      <c r="E72" s="32">
        <f>E73+E94+E102+E108+E91</f>
        <v>21011</v>
      </c>
    </row>
    <row r="73" spans="1:5" ht="26.25" customHeight="1" x14ac:dyDescent="0.2">
      <c r="A73" s="33" t="s">
        <v>339</v>
      </c>
      <c r="B73" s="31" t="s">
        <v>46</v>
      </c>
      <c r="C73" s="31"/>
      <c r="D73" s="36"/>
      <c r="E73" s="37">
        <f>E74+E77+E79+E81</f>
        <v>13072</v>
      </c>
    </row>
    <row r="74" spans="1:5" ht="50.25" customHeight="1" x14ac:dyDescent="0.2">
      <c r="A74" s="43" t="s">
        <v>17</v>
      </c>
      <c r="B74" s="31" t="s">
        <v>238</v>
      </c>
      <c r="C74" s="31">
        <v>100</v>
      </c>
      <c r="D74" s="36"/>
      <c r="E74" s="37">
        <v>4249</v>
      </c>
    </row>
    <row r="75" spans="1:5" ht="23.25" customHeight="1" x14ac:dyDescent="0.2">
      <c r="A75" s="33" t="s">
        <v>25</v>
      </c>
      <c r="B75" s="31" t="s">
        <v>238</v>
      </c>
      <c r="C75" s="31">
        <v>100</v>
      </c>
      <c r="D75" s="36" t="s">
        <v>97</v>
      </c>
      <c r="E75" s="37">
        <v>4249</v>
      </c>
    </row>
    <row r="76" spans="1:5" ht="23.25" customHeight="1" x14ac:dyDescent="0.2">
      <c r="A76" s="33" t="s">
        <v>18</v>
      </c>
      <c r="B76" s="31" t="s">
        <v>238</v>
      </c>
      <c r="C76" s="31">
        <v>200</v>
      </c>
      <c r="D76" s="36"/>
      <c r="E76" s="37">
        <v>2658</v>
      </c>
    </row>
    <row r="77" spans="1:5" ht="23.25" customHeight="1" x14ac:dyDescent="0.2">
      <c r="A77" s="33" t="s">
        <v>25</v>
      </c>
      <c r="B77" s="31" t="s">
        <v>238</v>
      </c>
      <c r="C77" s="31">
        <v>200</v>
      </c>
      <c r="D77" s="36" t="s">
        <v>97</v>
      </c>
      <c r="E77" s="37">
        <v>2658</v>
      </c>
    </row>
    <row r="78" spans="1:5" ht="37.5" customHeight="1" x14ac:dyDescent="0.2">
      <c r="A78" s="33" t="s">
        <v>509</v>
      </c>
      <c r="B78" s="31" t="s">
        <v>238</v>
      </c>
      <c r="C78" s="36" t="s">
        <v>260</v>
      </c>
      <c r="D78" s="36"/>
      <c r="E78" s="37">
        <v>896</v>
      </c>
    </row>
    <row r="79" spans="1:5" ht="29.25" customHeight="1" x14ac:dyDescent="0.2">
      <c r="A79" s="33" t="s">
        <v>18</v>
      </c>
      <c r="B79" s="31" t="s">
        <v>238</v>
      </c>
      <c r="C79" s="31">
        <v>200</v>
      </c>
      <c r="D79" s="36"/>
      <c r="E79" s="37">
        <v>896</v>
      </c>
    </row>
    <row r="80" spans="1:5" ht="15.75" customHeight="1" x14ac:dyDescent="0.2">
      <c r="A80" s="33" t="s">
        <v>25</v>
      </c>
      <c r="B80" s="31" t="s">
        <v>238</v>
      </c>
      <c r="C80" s="31">
        <v>200</v>
      </c>
      <c r="D80" s="36" t="s">
        <v>97</v>
      </c>
      <c r="E80" s="37">
        <v>896</v>
      </c>
    </row>
    <row r="81" spans="1:5" ht="38.25" x14ac:dyDescent="0.2">
      <c r="A81" s="44" t="s">
        <v>189</v>
      </c>
      <c r="B81" s="31" t="s">
        <v>196</v>
      </c>
      <c r="C81" s="36" t="s">
        <v>260</v>
      </c>
      <c r="D81" s="36"/>
      <c r="E81" s="37">
        <f>E82+E84+E86+E88</f>
        <v>5269</v>
      </c>
    </row>
    <row r="82" spans="1:5" ht="25.5" x14ac:dyDescent="0.2">
      <c r="A82" s="33" t="s">
        <v>18</v>
      </c>
      <c r="B82" s="31" t="s">
        <v>196</v>
      </c>
      <c r="C82" s="31">
        <v>200</v>
      </c>
      <c r="D82" s="36"/>
      <c r="E82" s="37">
        <v>4953</v>
      </c>
    </row>
    <row r="83" spans="1:5" x14ac:dyDescent="0.2">
      <c r="A83" s="33" t="s">
        <v>25</v>
      </c>
      <c r="B83" s="31" t="s">
        <v>196</v>
      </c>
      <c r="C83" s="31">
        <v>200</v>
      </c>
      <c r="D83" s="36" t="s">
        <v>97</v>
      </c>
      <c r="E83" s="37">
        <v>4953</v>
      </c>
    </row>
    <row r="84" spans="1:5" ht="25.5" hidden="1" x14ac:dyDescent="0.2">
      <c r="A84" s="33" t="s">
        <v>14</v>
      </c>
      <c r="B84" s="31" t="s">
        <v>196</v>
      </c>
      <c r="C84" s="31">
        <v>600</v>
      </c>
      <c r="D84" s="36"/>
      <c r="E84" s="37">
        <v>0</v>
      </c>
    </row>
    <row r="85" spans="1:5" ht="24.75" hidden="1" customHeight="1" x14ac:dyDescent="0.2">
      <c r="A85" s="33" t="s">
        <v>29</v>
      </c>
      <c r="B85" s="31" t="s">
        <v>196</v>
      </c>
      <c r="C85" s="31">
        <v>600</v>
      </c>
      <c r="D85" s="36" t="s">
        <v>99</v>
      </c>
      <c r="E85" s="37">
        <v>0</v>
      </c>
    </row>
    <row r="86" spans="1:5" ht="27.75" customHeight="1" x14ac:dyDescent="0.2">
      <c r="A86" s="33" t="s">
        <v>18</v>
      </c>
      <c r="B86" s="31" t="s">
        <v>196</v>
      </c>
      <c r="C86" s="31">
        <v>200</v>
      </c>
      <c r="D86" s="36"/>
      <c r="E86" s="37">
        <v>316</v>
      </c>
    </row>
    <row r="87" spans="1:5" ht="16.5" customHeight="1" x14ac:dyDescent="0.2">
      <c r="A87" s="33" t="s">
        <v>25</v>
      </c>
      <c r="B87" s="31" t="s">
        <v>196</v>
      </c>
      <c r="C87" s="31">
        <v>200</v>
      </c>
      <c r="D87" s="36" t="s">
        <v>97</v>
      </c>
      <c r="E87" s="37">
        <v>316</v>
      </c>
    </row>
    <row r="88" spans="1:5" ht="35.25" hidden="1" customHeight="1" x14ac:dyDescent="0.2">
      <c r="A88" s="33" t="s">
        <v>14</v>
      </c>
      <c r="B88" s="31" t="s">
        <v>196</v>
      </c>
      <c r="C88" s="31">
        <v>600</v>
      </c>
      <c r="D88" s="36"/>
      <c r="E88" s="37">
        <v>0</v>
      </c>
    </row>
    <row r="89" spans="1:5" ht="16.5" hidden="1" customHeight="1" x14ac:dyDescent="0.2">
      <c r="A89" s="33" t="s">
        <v>29</v>
      </c>
      <c r="B89" s="31" t="s">
        <v>196</v>
      </c>
      <c r="C89" s="31">
        <v>600</v>
      </c>
      <c r="D89" s="36" t="s">
        <v>99</v>
      </c>
      <c r="E89" s="37">
        <v>0</v>
      </c>
    </row>
    <row r="90" spans="1:5" ht="16.5" hidden="1" customHeight="1" x14ac:dyDescent="0.2">
      <c r="A90" s="33"/>
      <c r="B90" s="31"/>
      <c r="C90" s="31"/>
      <c r="D90" s="36"/>
      <c r="E90" s="37"/>
    </row>
    <row r="91" spans="1:5" ht="92.25" hidden="1" customHeight="1" x14ac:dyDescent="0.2">
      <c r="A91" s="45" t="s">
        <v>406</v>
      </c>
      <c r="B91" s="31"/>
      <c r="C91" s="31"/>
      <c r="D91" s="36"/>
      <c r="E91" s="37"/>
    </row>
    <row r="92" spans="1:5" ht="27" hidden="1" customHeight="1" x14ac:dyDescent="0.2">
      <c r="A92" s="45" t="s">
        <v>18</v>
      </c>
      <c r="B92" s="31" t="s">
        <v>405</v>
      </c>
      <c r="C92" s="31">
        <v>200</v>
      </c>
      <c r="D92" s="36"/>
      <c r="E92" s="37"/>
    </row>
    <row r="93" spans="1:5" ht="16.5" hidden="1" customHeight="1" x14ac:dyDescent="0.2">
      <c r="A93" s="33" t="s">
        <v>29</v>
      </c>
      <c r="B93" s="31" t="s">
        <v>405</v>
      </c>
      <c r="C93" s="31">
        <v>200</v>
      </c>
      <c r="D93" s="36" t="s">
        <v>99</v>
      </c>
      <c r="E93" s="37"/>
    </row>
    <row r="94" spans="1:5" ht="25.5" x14ac:dyDescent="0.2">
      <c r="A94" s="33" t="s">
        <v>340</v>
      </c>
      <c r="B94" s="31" t="s">
        <v>47</v>
      </c>
      <c r="C94" s="31"/>
      <c r="D94" s="36"/>
      <c r="E94" s="37">
        <f>E95+E97+E99</f>
        <v>7939</v>
      </c>
    </row>
    <row r="95" spans="1:5" ht="27.75" customHeight="1" x14ac:dyDescent="0.2">
      <c r="A95" s="33" t="s">
        <v>18</v>
      </c>
      <c r="B95" s="31" t="s">
        <v>239</v>
      </c>
      <c r="C95" s="31">
        <v>200</v>
      </c>
      <c r="D95" s="36"/>
      <c r="E95" s="37">
        <v>1373</v>
      </c>
    </row>
    <row r="96" spans="1:5" ht="12" customHeight="1" x14ac:dyDescent="0.2">
      <c r="A96" s="33" t="s">
        <v>25</v>
      </c>
      <c r="B96" s="31" t="s">
        <v>239</v>
      </c>
      <c r="C96" s="31">
        <v>200</v>
      </c>
      <c r="D96" s="36" t="s">
        <v>97</v>
      </c>
      <c r="E96" s="37">
        <v>1373</v>
      </c>
    </row>
    <row r="97" spans="1:5" ht="25.5" hidden="1" x14ac:dyDescent="0.2">
      <c r="A97" s="33" t="s">
        <v>14</v>
      </c>
      <c r="B97" s="31" t="s">
        <v>373</v>
      </c>
      <c r="C97" s="31">
        <v>600</v>
      </c>
      <c r="D97" s="36"/>
      <c r="E97" s="37">
        <v>0</v>
      </c>
    </row>
    <row r="98" spans="1:5" ht="14.25" hidden="1" customHeight="1" x14ac:dyDescent="0.2">
      <c r="A98" s="33" t="s">
        <v>29</v>
      </c>
      <c r="B98" s="31" t="s">
        <v>373</v>
      </c>
      <c r="C98" s="31">
        <v>600</v>
      </c>
      <c r="D98" s="36" t="s">
        <v>99</v>
      </c>
      <c r="E98" s="37">
        <v>0</v>
      </c>
    </row>
    <row r="99" spans="1:5" ht="50.25" customHeight="1" x14ac:dyDescent="0.2">
      <c r="A99" s="33" t="s">
        <v>251</v>
      </c>
      <c r="B99" s="31" t="s">
        <v>389</v>
      </c>
      <c r="C99" s="31"/>
      <c r="D99" s="36"/>
      <c r="E99" s="37">
        <f>E100+E109</f>
        <v>6566</v>
      </c>
    </row>
    <row r="100" spans="1:5" ht="30.75" customHeight="1" x14ac:dyDescent="0.2">
      <c r="A100" s="33" t="s">
        <v>18</v>
      </c>
      <c r="B100" s="31" t="s">
        <v>389</v>
      </c>
      <c r="C100" s="31">
        <v>200</v>
      </c>
      <c r="D100" s="36"/>
      <c r="E100" s="37">
        <v>6172</v>
      </c>
    </row>
    <row r="101" spans="1:5" ht="18.75" customHeight="1" x14ac:dyDescent="0.2">
      <c r="A101" s="33" t="s">
        <v>25</v>
      </c>
      <c r="B101" s="31" t="s">
        <v>389</v>
      </c>
      <c r="C101" s="31">
        <v>200</v>
      </c>
      <c r="D101" s="36" t="s">
        <v>97</v>
      </c>
      <c r="E101" s="37">
        <v>6172</v>
      </c>
    </row>
    <row r="102" spans="1:5" ht="0.75" hidden="1" customHeight="1" x14ac:dyDescent="0.2">
      <c r="A102" s="33" t="s">
        <v>361</v>
      </c>
      <c r="B102" s="31" t="s">
        <v>48</v>
      </c>
      <c r="C102" s="31"/>
      <c r="D102" s="36"/>
      <c r="E102" s="37"/>
    </row>
    <row r="103" spans="1:5" ht="38.25" hidden="1" x14ac:dyDescent="0.2">
      <c r="A103" s="33" t="s">
        <v>362</v>
      </c>
      <c r="B103" s="31" t="s">
        <v>363</v>
      </c>
      <c r="C103" s="36" t="s">
        <v>260</v>
      </c>
      <c r="D103" s="36"/>
      <c r="E103" s="37"/>
    </row>
    <row r="104" spans="1:5" ht="36.75" hidden="1" customHeight="1" x14ac:dyDescent="0.2">
      <c r="A104" s="33" t="s">
        <v>18</v>
      </c>
      <c r="B104" s="31" t="s">
        <v>363</v>
      </c>
      <c r="C104" s="31">
        <v>200</v>
      </c>
      <c r="D104" s="36"/>
      <c r="E104" s="37"/>
    </row>
    <row r="105" spans="1:5" ht="17.25" hidden="1" customHeight="1" x14ac:dyDescent="0.2">
      <c r="A105" s="33" t="s">
        <v>23</v>
      </c>
      <c r="B105" s="31" t="s">
        <v>363</v>
      </c>
      <c r="C105" s="31">
        <v>200</v>
      </c>
      <c r="D105" s="36" t="s">
        <v>100</v>
      </c>
      <c r="E105" s="37"/>
    </row>
    <row r="106" spans="1:5" ht="15.75" hidden="1" customHeight="1" x14ac:dyDescent="0.2">
      <c r="A106" s="33" t="s">
        <v>18</v>
      </c>
      <c r="B106" s="31" t="s">
        <v>363</v>
      </c>
      <c r="C106" s="31">
        <v>200</v>
      </c>
      <c r="D106" s="36"/>
      <c r="E106" s="37"/>
    </row>
    <row r="107" spans="1:5" ht="15" hidden="1" customHeight="1" x14ac:dyDescent="0.2">
      <c r="A107" s="33" t="s">
        <v>23</v>
      </c>
      <c r="B107" s="31" t="s">
        <v>363</v>
      </c>
      <c r="C107" s="31">
        <v>200</v>
      </c>
      <c r="D107" s="36" t="s">
        <v>100</v>
      </c>
      <c r="E107" s="37"/>
    </row>
    <row r="108" spans="1:5" ht="18" hidden="1" customHeight="1" x14ac:dyDescent="0.2">
      <c r="A108" s="33"/>
      <c r="B108" s="31"/>
      <c r="C108" s="31"/>
      <c r="D108" s="36"/>
      <c r="E108" s="37"/>
    </row>
    <row r="109" spans="1:5" ht="28.5" customHeight="1" x14ac:dyDescent="0.2">
      <c r="A109" s="33" t="s">
        <v>18</v>
      </c>
      <c r="B109" s="31" t="s">
        <v>389</v>
      </c>
      <c r="C109" s="31">
        <v>200</v>
      </c>
      <c r="D109" s="36"/>
      <c r="E109" s="37">
        <v>394</v>
      </c>
    </row>
    <row r="110" spans="1:5" ht="21" customHeight="1" x14ac:dyDescent="0.2">
      <c r="A110" s="33" t="s">
        <v>29</v>
      </c>
      <c r="B110" s="31" t="s">
        <v>389</v>
      </c>
      <c r="C110" s="31">
        <v>200</v>
      </c>
      <c r="D110" s="36" t="s">
        <v>97</v>
      </c>
      <c r="E110" s="37">
        <v>394</v>
      </c>
    </row>
    <row r="111" spans="1:5" ht="19.5" customHeight="1" x14ac:dyDescent="0.2">
      <c r="A111" s="29" t="s">
        <v>272</v>
      </c>
      <c r="B111" s="30" t="s">
        <v>197</v>
      </c>
      <c r="C111" s="31"/>
      <c r="D111" s="36"/>
      <c r="E111" s="32">
        <f>E112+E132+E134+E140</f>
        <v>11422</v>
      </c>
    </row>
    <row r="112" spans="1:5" ht="45" customHeight="1" x14ac:dyDescent="0.2">
      <c r="A112" s="33" t="s">
        <v>427</v>
      </c>
      <c r="B112" s="31" t="s">
        <v>381</v>
      </c>
      <c r="C112" s="31"/>
      <c r="D112" s="36"/>
      <c r="E112" s="37">
        <f>E118+E115+E120+E123+E125+E128</f>
        <v>10702</v>
      </c>
    </row>
    <row r="113" spans="1:5" ht="45" hidden="1" customHeight="1" x14ac:dyDescent="0.2">
      <c r="A113" s="46" t="s">
        <v>18</v>
      </c>
      <c r="B113" s="31" t="s">
        <v>436</v>
      </c>
      <c r="C113" s="31">
        <v>200</v>
      </c>
      <c r="D113" s="36"/>
      <c r="E113" s="37"/>
    </row>
    <row r="114" spans="1:5" ht="25.5" hidden="1" customHeight="1" x14ac:dyDescent="0.2">
      <c r="A114" s="33" t="s">
        <v>23</v>
      </c>
      <c r="B114" s="31" t="s">
        <v>436</v>
      </c>
      <c r="C114" s="31">
        <v>200</v>
      </c>
      <c r="D114" s="36" t="s">
        <v>100</v>
      </c>
      <c r="E114" s="37"/>
    </row>
    <row r="115" spans="1:5" ht="75" customHeight="1" x14ac:dyDescent="0.2">
      <c r="A115" s="33" t="s">
        <v>504</v>
      </c>
      <c r="B115" s="47" t="s">
        <v>446</v>
      </c>
      <c r="C115" s="31"/>
      <c r="D115" s="36"/>
      <c r="E115" s="37">
        <v>2438</v>
      </c>
    </row>
    <row r="116" spans="1:5" ht="35.25" customHeight="1" x14ac:dyDescent="0.2">
      <c r="A116" s="46" t="s">
        <v>18</v>
      </c>
      <c r="B116" s="47" t="s">
        <v>446</v>
      </c>
      <c r="C116" s="31">
        <v>200</v>
      </c>
      <c r="D116" s="36"/>
      <c r="E116" s="37">
        <v>2438</v>
      </c>
    </row>
    <row r="117" spans="1:5" ht="21" customHeight="1" x14ac:dyDescent="0.2">
      <c r="A117" s="33" t="s">
        <v>23</v>
      </c>
      <c r="B117" s="47" t="s">
        <v>446</v>
      </c>
      <c r="C117" s="31">
        <v>200</v>
      </c>
      <c r="D117" s="36" t="s">
        <v>100</v>
      </c>
      <c r="E117" s="37">
        <v>2438</v>
      </c>
    </row>
    <row r="118" spans="1:5" ht="30" customHeight="1" x14ac:dyDescent="0.2">
      <c r="A118" s="46" t="s">
        <v>18</v>
      </c>
      <c r="B118" s="47" t="s">
        <v>446</v>
      </c>
      <c r="C118" s="31">
        <v>200</v>
      </c>
      <c r="D118" s="36"/>
      <c r="E118" s="37">
        <v>158</v>
      </c>
    </row>
    <row r="119" spans="1:5" ht="23.25" customHeight="1" x14ac:dyDescent="0.2">
      <c r="A119" s="48" t="s">
        <v>23</v>
      </c>
      <c r="B119" s="47" t="s">
        <v>446</v>
      </c>
      <c r="C119" s="31">
        <v>200</v>
      </c>
      <c r="D119" s="36" t="s">
        <v>100</v>
      </c>
      <c r="E119" s="37">
        <v>158</v>
      </c>
    </row>
    <row r="120" spans="1:5" ht="51.75" customHeight="1" x14ac:dyDescent="0.2">
      <c r="A120" s="49" t="s">
        <v>535</v>
      </c>
      <c r="B120" s="47" t="s">
        <v>447</v>
      </c>
      <c r="C120" s="40"/>
      <c r="D120" s="41"/>
      <c r="E120" s="37">
        <v>6392</v>
      </c>
    </row>
    <row r="121" spans="1:5" ht="30" customHeight="1" x14ac:dyDescent="0.2">
      <c r="A121" s="50" t="s">
        <v>18</v>
      </c>
      <c r="B121" s="47" t="s">
        <v>447</v>
      </c>
      <c r="C121" s="31">
        <v>200</v>
      </c>
      <c r="D121" s="36"/>
      <c r="E121" s="37">
        <v>6392</v>
      </c>
    </row>
    <row r="122" spans="1:5" ht="30" customHeight="1" x14ac:dyDescent="0.2">
      <c r="A122" s="33" t="s">
        <v>23</v>
      </c>
      <c r="B122" s="47" t="s">
        <v>447</v>
      </c>
      <c r="C122" s="31">
        <v>200</v>
      </c>
      <c r="D122" s="36" t="s">
        <v>100</v>
      </c>
      <c r="E122" s="37">
        <v>6392</v>
      </c>
    </row>
    <row r="123" spans="1:5" ht="30" customHeight="1" x14ac:dyDescent="0.2">
      <c r="A123" s="46" t="s">
        <v>18</v>
      </c>
      <c r="B123" s="47" t="s">
        <v>447</v>
      </c>
      <c r="C123" s="31">
        <v>200</v>
      </c>
      <c r="D123" s="36"/>
      <c r="E123" s="37">
        <v>408</v>
      </c>
    </row>
    <row r="124" spans="1:5" ht="29.25" customHeight="1" x14ac:dyDescent="0.2">
      <c r="A124" s="33" t="s">
        <v>23</v>
      </c>
      <c r="B124" s="47" t="s">
        <v>447</v>
      </c>
      <c r="C124" s="31">
        <v>200</v>
      </c>
      <c r="D124" s="36" t="s">
        <v>100</v>
      </c>
      <c r="E124" s="37">
        <v>408</v>
      </c>
    </row>
    <row r="125" spans="1:5" ht="51.75" customHeight="1" x14ac:dyDescent="0.2">
      <c r="A125" s="46" t="s">
        <v>496</v>
      </c>
      <c r="B125" s="47" t="s">
        <v>428</v>
      </c>
      <c r="C125" s="31"/>
      <c r="D125" s="36"/>
      <c r="E125" s="37">
        <v>1227</v>
      </c>
    </row>
    <row r="126" spans="1:5" ht="31.5" customHeight="1" x14ac:dyDescent="0.2">
      <c r="A126" s="46" t="s">
        <v>18</v>
      </c>
      <c r="B126" s="47" t="s">
        <v>428</v>
      </c>
      <c r="C126" s="31">
        <v>200</v>
      </c>
      <c r="D126" s="36"/>
      <c r="E126" s="37">
        <v>1227</v>
      </c>
    </row>
    <row r="127" spans="1:5" ht="13.5" customHeight="1" x14ac:dyDescent="0.2">
      <c r="A127" s="33" t="s">
        <v>23</v>
      </c>
      <c r="B127" s="47" t="s">
        <v>428</v>
      </c>
      <c r="C127" s="31">
        <v>200</v>
      </c>
      <c r="D127" s="36" t="s">
        <v>100</v>
      </c>
      <c r="E127" s="37">
        <v>1227</v>
      </c>
    </row>
    <row r="128" spans="1:5" ht="28.5" customHeight="1" x14ac:dyDescent="0.2">
      <c r="A128" s="46" t="s">
        <v>18</v>
      </c>
      <c r="B128" s="47" t="s">
        <v>428</v>
      </c>
      <c r="C128" s="31">
        <v>200</v>
      </c>
      <c r="D128" s="36"/>
      <c r="E128" s="37">
        <v>79</v>
      </c>
    </row>
    <row r="129" spans="1:5" x14ac:dyDescent="0.2">
      <c r="A129" s="33" t="s">
        <v>23</v>
      </c>
      <c r="B129" s="47" t="s">
        <v>428</v>
      </c>
      <c r="C129" s="31">
        <v>200</v>
      </c>
      <c r="D129" s="36" t="s">
        <v>100</v>
      </c>
      <c r="E129" s="37">
        <v>79</v>
      </c>
    </row>
    <row r="130" spans="1:5" ht="15" hidden="1" customHeight="1" x14ac:dyDescent="0.2">
      <c r="A130" s="29"/>
      <c r="B130" s="30"/>
      <c r="C130" s="31"/>
      <c r="D130" s="36"/>
      <c r="E130" s="32"/>
    </row>
    <row r="131" spans="1:5" ht="0.75" hidden="1" customHeight="1" x14ac:dyDescent="0.2">
      <c r="A131" s="33" t="s">
        <v>382</v>
      </c>
      <c r="B131" s="31" t="s">
        <v>384</v>
      </c>
      <c r="C131" s="31"/>
      <c r="D131" s="36"/>
      <c r="E131" s="37"/>
    </row>
    <row r="132" spans="1:5" ht="25.5" hidden="1" x14ac:dyDescent="0.2">
      <c r="A132" s="33" t="s">
        <v>18</v>
      </c>
      <c r="B132" s="31" t="s">
        <v>385</v>
      </c>
      <c r="C132" s="31">
        <v>200</v>
      </c>
      <c r="D132" s="36"/>
      <c r="E132" s="37"/>
    </row>
    <row r="133" spans="1:5" hidden="1" x14ac:dyDescent="0.2">
      <c r="A133" s="33" t="s">
        <v>25</v>
      </c>
      <c r="B133" s="31" t="s">
        <v>385</v>
      </c>
      <c r="C133" s="31">
        <v>200</v>
      </c>
      <c r="D133" s="36" t="s">
        <v>97</v>
      </c>
      <c r="E133" s="37"/>
    </row>
    <row r="134" spans="1:5" hidden="1" x14ac:dyDescent="0.2">
      <c r="A134" s="33" t="s">
        <v>390</v>
      </c>
      <c r="B134" s="31" t="s">
        <v>383</v>
      </c>
      <c r="C134" s="31"/>
      <c r="D134" s="36"/>
      <c r="E134" s="37"/>
    </row>
    <row r="135" spans="1:5" ht="102" hidden="1" customHeight="1" x14ac:dyDescent="0.2">
      <c r="A135" s="33" t="s">
        <v>190</v>
      </c>
      <c r="B135" s="31" t="s">
        <v>391</v>
      </c>
      <c r="C135" s="31"/>
      <c r="D135" s="36"/>
      <c r="E135" s="37"/>
    </row>
    <row r="136" spans="1:5" ht="25.5" hidden="1" x14ac:dyDescent="0.2">
      <c r="A136" s="33" t="s">
        <v>18</v>
      </c>
      <c r="B136" s="31" t="s">
        <v>391</v>
      </c>
      <c r="C136" s="31">
        <v>200</v>
      </c>
      <c r="D136" s="36"/>
      <c r="E136" s="37"/>
    </row>
    <row r="137" spans="1:5" hidden="1" x14ac:dyDescent="0.2">
      <c r="A137" s="33" t="s">
        <v>23</v>
      </c>
      <c r="B137" s="31" t="s">
        <v>391</v>
      </c>
      <c r="C137" s="31">
        <v>200</v>
      </c>
      <c r="D137" s="36" t="s">
        <v>100</v>
      </c>
      <c r="E137" s="37"/>
    </row>
    <row r="138" spans="1:5" ht="25.5" hidden="1" x14ac:dyDescent="0.2">
      <c r="A138" s="33" t="s">
        <v>18</v>
      </c>
      <c r="B138" s="31" t="s">
        <v>391</v>
      </c>
      <c r="C138" s="31">
        <v>200</v>
      </c>
      <c r="D138" s="36"/>
      <c r="E138" s="37"/>
    </row>
    <row r="139" spans="1:5" hidden="1" x14ac:dyDescent="0.2">
      <c r="A139" s="33" t="s">
        <v>23</v>
      </c>
      <c r="B139" s="31" t="s">
        <v>391</v>
      </c>
      <c r="C139" s="31">
        <v>200</v>
      </c>
      <c r="D139" s="36" t="s">
        <v>100</v>
      </c>
      <c r="E139" s="37"/>
    </row>
    <row r="140" spans="1:5" ht="25.5" x14ac:dyDescent="0.2">
      <c r="A140" s="33" t="s">
        <v>392</v>
      </c>
      <c r="B140" s="31" t="s">
        <v>341</v>
      </c>
      <c r="C140" s="31"/>
      <c r="D140" s="36"/>
      <c r="E140" s="37">
        <v>720</v>
      </c>
    </row>
    <row r="141" spans="1:5" ht="25.5" x14ac:dyDescent="0.2">
      <c r="A141" s="33" t="s">
        <v>509</v>
      </c>
      <c r="B141" s="31" t="s">
        <v>342</v>
      </c>
      <c r="C141" s="36" t="s">
        <v>260</v>
      </c>
      <c r="D141" s="36"/>
      <c r="E141" s="37">
        <v>720</v>
      </c>
    </row>
    <row r="142" spans="1:5" ht="25.5" x14ac:dyDescent="0.2">
      <c r="A142" s="33" t="s">
        <v>18</v>
      </c>
      <c r="B142" s="31" t="s">
        <v>342</v>
      </c>
      <c r="C142" s="31">
        <v>200</v>
      </c>
      <c r="D142" s="36"/>
      <c r="E142" s="37">
        <v>720</v>
      </c>
    </row>
    <row r="143" spans="1:5" x14ac:dyDescent="0.2">
      <c r="A143" s="33" t="s">
        <v>25</v>
      </c>
      <c r="B143" s="31" t="s">
        <v>342</v>
      </c>
      <c r="C143" s="31">
        <v>200</v>
      </c>
      <c r="D143" s="36" t="s">
        <v>97</v>
      </c>
      <c r="E143" s="37">
        <v>720</v>
      </c>
    </row>
    <row r="144" spans="1:5" ht="12" customHeight="1" x14ac:dyDescent="0.2">
      <c r="A144" s="29" t="s">
        <v>273</v>
      </c>
      <c r="B144" s="30" t="s">
        <v>49</v>
      </c>
      <c r="C144" s="31"/>
      <c r="D144" s="36"/>
      <c r="E144" s="32">
        <f>E145+E151+E159+E186+E189</f>
        <v>2560</v>
      </c>
    </row>
    <row r="145" spans="1:13" ht="0.75" hidden="1" customHeight="1" x14ac:dyDescent="0.2">
      <c r="A145" s="33" t="s">
        <v>480</v>
      </c>
      <c r="B145" s="31" t="s">
        <v>460</v>
      </c>
      <c r="C145" s="31"/>
      <c r="D145" s="36"/>
      <c r="E145" s="37">
        <f>E146+E149</f>
        <v>0</v>
      </c>
    </row>
    <row r="146" spans="1:13" ht="38.25" hidden="1" x14ac:dyDescent="0.2">
      <c r="A146" s="33" t="s">
        <v>245</v>
      </c>
      <c r="B146" s="31" t="s">
        <v>461</v>
      </c>
      <c r="C146" s="31"/>
      <c r="D146" s="41"/>
      <c r="E146" s="37"/>
    </row>
    <row r="147" spans="1:13" ht="25.5" hidden="1" x14ac:dyDescent="0.2">
      <c r="A147" s="33" t="s">
        <v>18</v>
      </c>
      <c r="B147" s="31" t="s">
        <v>461</v>
      </c>
      <c r="C147" s="31">
        <v>200</v>
      </c>
      <c r="D147" s="41"/>
      <c r="E147" s="37"/>
    </row>
    <row r="148" spans="1:13" hidden="1" x14ac:dyDescent="0.2">
      <c r="A148" s="33" t="s">
        <v>23</v>
      </c>
      <c r="B148" s="31" t="s">
        <v>461</v>
      </c>
      <c r="C148" s="31">
        <v>200</v>
      </c>
      <c r="D148" s="36" t="s">
        <v>100</v>
      </c>
      <c r="E148" s="37"/>
    </row>
    <row r="149" spans="1:13" ht="25.5" hidden="1" x14ac:dyDescent="0.2">
      <c r="A149" s="33" t="s">
        <v>18</v>
      </c>
      <c r="B149" s="31" t="s">
        <v>461</v>
      </c>
      <c r="C149" s="31">
        <v>200</v>
      </c>
      <c r="D149" s="41"/>
      <c r="E149" s="37"/>
    </row>
    <row r="150" spans="1:13" hidden="1" x14ac:dyDescent="0.2">
      <c r="A150" s="33" t="s">
        <v>23</v>
      </c>
      <c r="B150" s="31" t="s">
        <v>461</v>
      </c>
      <c r="C150" s="31">
        <v>200</v>
      </c>
      <c r="D150" s="36" t="s">
        <v>100</v>
      </c>
      <c r="E150" s="37"/>
    </row>
    <row r="151" spans="1:13" ht="20.25" customHeight="1" x14ac:dyDescent="0.2">
      <c r="A151" s="33" t="s">
        <v>343</v>
      </c>
      <c r="B151" s="31" t="s">
        <v>344</v>
      </c>
      <c r="C151" s="31"/>
      <c r="D151" s="36"/>
      <c r="E151" s="37">
        <f>E153+E155</f>
        <v>2000</v>
      </c>
    </row>
    <row r="152" spans="1:13" ht="25.5" x14ac:dyDescent="0.2">
      <c r="A152" s="33" t="s">
        <v>509</v>
      </c>
      <c r="B152" s="31" t="s">
        <v>346</v>
      </c>
      <c r="C152" s="36" t="s">
        <v>260</v>
      </c>
      <c r="D152" s="36"/>
      <c r="E152" s="37">
        <v>2000</v>
      </c>
    </row>
    <row r="153" spans="1:13" ht="25.5" x14ac:dyDescent="0.2">
      <c r="A153" s="33" t="s">
        <v>18</v>
      </c>
      <c r="B153" s="31" t="s">
        <v>346</v>
      </c>
      <c r="C153" s="31">
        <v>200</v>
      </c>
      <c r="D153" s="36"/>
      <c r="E153" s="37">
        <v>2000</v>
      </c>
    </row>
    <row r="154" spans="1:13" x14ac:dyDescent="0.2">
      <c r="A154" s="33" t="s">
        <v>23</v>
      </c>
      <c r="B154" s="31" t="s">
        <v>346</v>
      </c>
      <c r="C154" s="31">
        <v>200</v>
      </c>
      <c r="D154" s="36" t="s">
        <v>100</v>
      </c>
      <c r="E154" s="37">
        <v>2000</v>
      </c>
    </row>
    <row r="155" spans="1:13" ht="25.5" hidden="1" x14ac:dyDescent="0.2">
      <c r="A155" s="33" t="s">
        <v>14</v>
      </c>
      <c r="B155" s="31" t="s">
        <v>346</v>
      </c>
      <c r="C155" s="31">
        <v>600</v>
      </c>
      <c r="D155" s="36"/>
      <c r="E155" s="37">
        <v>0</v>
      </c>
    </row>
    <row r="156" spans="1:13" hidden="1" x14ac:dyDescent="0.2">
      <c r="A156" s="33" t="s">
        <v>25</v>
      </c>
      <c r="B156" s="31" t="s">
        <v>346</v>
      </c>
      <c r="C156" s="31">
        <v>600</v>
      </c>
      <c r="D156" s="36" t="s">
        <v>100</v>
      </c>
      <c r="E156" s="37">
        <v>0</v>
      </c>
    </row>
    <row r="157" spans="1:13" s="7" customFormat="1" ht="25.5" hidden="1" x14ac:dyDescent="0.2">
      <c r="A157" s="33" t="s">
        <v>18</v>
      </c>
      <c r="B157" s="31" t="s">
        <v>49</v>
      </c>
      <c r="C157" s="31">
        <v>200</v>
      </c>
      <c r="D157" s="36"/>
      <c r="E157" s="37"/>
      <c r="F157" s="5"/>
      <c r="G157" s="6"/>
      <c r="H157" s="5"/>
      <c r="I157" s="5"/>
      <c r="J157" s="5"/>
      <c r="K157" s="5"/>
      <c r="L157" s="5"/>
      <c r="M157" s="5"/>
    </row>
    <row r="158" spans="1:13" hidden="1" x14ac:dyDescent="0.2">
      <c r="A158" s="33" t="s">
        <v>23</v>
      </c>
      <c r="B158" s="31" t="s">
        <v>243</v>
      </c>
      <c r="C158" s="31">
        <v>200</v>
      </c>
      <c r="D158" s="36" t="s">
        <v>100</v>
      </c>
      <c r="E158" s="37"/>
    </row>
    <row r="159" spans="1:13" ht="25.5" x14ac:dyDescent="0.2">
      <c r="A159" s="33" t="s">
        <v>345</v>
      </c>
      <c r="B159" s="31" t="s">
        <v>347</v>
      </c>
      <c r="C159" s="31"/>
      <c r="D159" s="36"/>
      <c r="E159" s="37">
        <v>560</v>
      </c>
    </row>
    <row r="160" spans="1:13" ht="25.5" x14ac:dyDescent="0.2">
      <c r="A160" s="33" t="s">
        <v>509</v>
      </c>
      <c r="B160" s="31" t="s">
        <v>348</v>
      </c>
      <c r="C160" s="36" t="s">
        <v>260</v>
      </c>
      <c r="D160" s="36"/>
      <c r="E160" s="37">
        <v>560</v>
      </c>
    </row>
    <row r="161" spans="1:5" ht="25.5" x14ac:dyDescent="0.2">
      <c r="A161" s="33" t="s">
        <v>18</v>
      </c>
      <c r="B161" s="31" t="s">
        <v>348</v>
      </c>
      <c r="C161" s="31">
        <v>200</v>
      </c>
      <c r="D161" s="36"/>
      <c r="E161" s="37">
        <v>560</v>
      </c>
    </row>
    <row r="162" spans="1:5" ht="13.5" customHeight="1" x14ac:dyDescent="0.2">
      <c r="A162" s="33" t="s">
        <v>23</v>
      </c>
      <c r="B162" s="31" t="s">
        <v>348</v>
      </c>
      <c r="C162" s="31">
        <v>200</v>
      </c>
      <c r="D162" s="36" t="s">
        <v>100</v>
      </c>
      <c r="E162" s="37">
        <v>560</v>
      </c>
    </row>
    <row r="163" spans="1:5" ht="1.5" hidden="1" customHeight="1" x14ac:dyDescent="0.2">
      <c r="A163" s="33" t="s">
        <v>14</v>
      </c>
      <c r="B163" s="31" t="s">
        <v>348</v>
      </c>
      <c r="C163" s="31">
        <v>600</v>
      </c>
      <c r="D163" s="41"/>
      <c r="E163" s="37">
        <v>0</v>
      </c>
    </row>
    <row r="164" spans="1:5" ht="15.75" hidden="1" customHeight="1" x14ac:dyDescent="0.2">
      <c r="A164" s="33" t="s">
        <v>23</v>
      </c>
      <c r="B164" s="31" t="s">
        <v>348</v>
      </c>
      <c r="C164" s="31">
        <v>600</v>
      </c>
      <c r="D164" s="36" t="s">
        <v>100</v>
      </c>
      <c r="E164" s="37">
        <v>0</v>
      </c>
    </row>
    <row r="165" spans="1:5" ht="0.75" hidden="1" customHeight="1" x14ac:dyDescent="0.2">
      <c r="A165" s="51"/>
      <c r="B165" s="52"/>
      <c r="C165" s="53"/>
      <c r="D165" s="54"/>
      <c r="E165" s="55">
        <f>E166</f>
        <v>0</v>
      </c>
    </row>
    <row r="166" spans="1:5" hidden="1" x14ac:dyDescent="0.2">
      <c r="A166" s="56"/>
      <c r="B166" s="53"/>
      <c r="C166" s="53"/>
      <c r="D166" s="54"/>
      <c r="E166" s="57"/>
    </row>
    <row r="167" spans="1:5" hidden="1" x14ac:dyDescent="0.2">
      <c r="A167" s="56"/>
      <c r="B167" s="53"/>
      <c r="C167" s="53"/>
      <c r="D167" s="54"/>
      <c r="E167" s="57"/>
    </row>
    <row r="168" spans="1:5" hidden="1" x14ac:dyDescent="0.2">
      <c r="A168" s="56"/>
      <c r="B168" s="53"/>
      <c r="C168" s="53"/>
      <c r="D168" s="54"/>
      <c r="E168" s="57"/>
    </row>
    <row r="169" spans="1:5" hidden="1" x14ac:dyDescent="0.2">
      <c r="A169" s="51"/>
      <c r="B169" s="52"/>
      <c r="C169" s="53"/>
      <c r="D169" s="54"/>
      <c r="E169" s="55">
        <f>E170+E172</f>
        <v>0</v>
      </c>
    </row>
    <row r="170" spans="1:5" hidden="1" x14ac:dyDescent="0.2">
      <c r="A170" s="56"/>
      <c r="B170" s="53"/>
      <c r="C170" s="53"/>
      <c r="D170" s="54"/>
      <c r="E170" s="57"/>
    </row>
    <row r="171" spans="1:5" hidden="1" x14ac:dyDescent="0.2">
      <c r="A171" s="56"/>
      <c r="B171" s="53"/>
      <c r="C171" s="53"/>
      <c r="D171" s="54"/>
      <c r="E171" s="57"/>
    </row>
    <row r="172" spans="1:5" hidden="1" x14ac:dyDescent="0.2">
      <c r="A172" s="56"/>
      <c r="B172" s="53"/>
      <c r="C172" s="53"/>
      <c r="D172" s="54"/>
      <c r="E172" s="57"/>
    </row>
    <row r="173" spans="1:5" hidden="1" x14ac:dyDescent="0.2">
      <c r="A173" s="56"/>
      <c r="B173" s="53"/>
      <c r="C173" s="53"/>
      <c r="D173" s="54"/>
      <c r="E173" s="57"/>
    </row>
    <row r="174" spans="1:5" hidden="1" x14ac:dyDescent="0.2">
      <c r="A174" s="56"/>
      <c r="B174" s="53"/>
      <c r="C174" s="53"/>
      <c r="D174" s="54"/>
      <c r="E174" s="57"/>
    </row>
    <row r="175" spans="1:5" hidden="1" x14ac:dyDescent="0.2">
      <c r="A175" s="51"/>
      <c r="B175" s="52"/>
      <c r="C175" s="53"/>
      <c r="D175" s="54"/>
      <c r="E175" s="55"/>
    </row>
    <row r="176" spans="1:5" hidden="1" x14ac:dyDescent="0.2">
      <c r="A176" s="56"/>
      <c r="B176" s="53"/>
      <c r="C176" s="53"/>
      <c r="D176" s="54"/>
      <c r="E176" s="57"/>
    </row>
    <row r="177" spans="1:5" hidden="1" x14ac:dyDescent="0.2">
      <c r="A177" s="56"/>
      <c r="B177" s="53"/>
      <c r="C177" s="53"/>
      <c r="D177" s="54"/>
      <c r="E177" s="57"/>
    </row>
    <row r="178" spans="1:5" ht="0.75" hidden="1" customHeight="1" x14ac:dyDescent="0.2">
      <c r="A178" s="51"/>
      <c r="B178" s="52"/>
      <c r="C178" s="53"/>
      <c r="D178" s="54"/>
      <c r="E178" s="55">
        <f>E179</f>
        <v>0</v>
      </c>
    </row>
    <row r="179" spans="1:5" hidden="1" x14ac:dyDescent="0.2">
      <c r="A179" s="56"/>
      <c r="B179" s="53"/>
      <c r="C179" s="53"/>
      <c r="D179" s="54"/>
      <c r="E179" s="57"/>
    </row>
    <row r="180" spans="1:5" hidden="1" x14ac:dyDescent="0.2">
      <c r="A180" s="56"/>
      <c r="B180" s="53"/>
      <c r="C180" s="53"/>
      <c r="D180" s="54"/>
      <c r="E180" s="57"/>
    </row>
    <row r="181" spans="1:5" ht="0.75" hidden="1" customHeight="1" x14ac:dyDescent="0.2">
      <c r="A181" s="51"/>
      <c r="B181" s="52"/>
      <c r="C181" s="53"/>
      <c r="D181" s="54"/>
      <c r="E181" s="55"/>
    </row>
    <row r="182" spans="1:5" ht="31.5" hidden="1" customHeight="1" x14ac:dyDescent="0.2">
      <c r="A182" s="56"/>
      <c r="B182" s="53"/>
      <c r="C182" s="53"/>
      <c r="D182" s="54"/>
      <c r="E182" s="57"/>
    </row>
    <row r="183" spans="1:5" ht="31.5" hidden="1" customHeight="1" x14ac:dyDescent="0.2">
      <c r="A183" s="56"/>
      <c r="B183" s="53"/>
      <c r="C183" s="53"/>
      <c r="D183" s="54"/>
      <c r="E183" s="57"/>
    </row>
    <row r="184" spans="1:5" ht="32.25" hidden="1" customHeight="1" x14ac:dyDescent="0.2">
      <c r="A184" s="56"/>
      <c r="B184" s="53"/>
      <c r="C184" s="53"/>
      <c r="D184" s="54"/>
      <c r="E184" s="57"/>
    </row>
    <row r="185" spans="1:5" ht="32.25" hidden="1" customHeight="1" x14ac:dyDescent="0.2">
      <c r="A185" s="56"/>
      <c r="B185" s="53"/>
      <c r="C185" s="53"/>
      <c r="D185" s="54"/>
      <c r="E185" s="57"/>
    </row>
    <row r="186" spans="1:5" ht="38.25" hidden="1" x14ac:dyDescent="0.2">
      <c r="A186" s="39" t="s">
        <v>245</v>
      </c>
      <c r="B186" s="40" t="s">
        <v>459</v>
      </c>
      <c r="C186" s="40"/>
      <c r="D186" s="41"/>
      <c r="E186" s="58"/>
    </row>
    <row r="187" spans="1:5" ht="25.5" hidden="1" x14ac:dyDescent="0.2">
      <c r="A187" s="39" t="s">
        <v>18</v>
      </c>
      <c r="B187" s="40" t="s">
        <v>459</v>
      </c>
      <c r="C187" s="40">
        <v>200</v>
      </c>
      <c r="D187" s="41"/>
      <c r="E187" s="58"/>
    </row>
    <row r="188" spans="1:5" ht="26.25" hidden="1" customHeight="1" x14ac:dyDescent="0.2">
      <c r="A188" s="39" t="s">
        <v>23</v>
      </c>
      <c r="B188" s="40" t="s">
        <v>459</v>
      </c>
      <c r="C188" s="40">
        <v>200</v>
      </c>
      <c r="D188" s="41" t="s">
        <v>100</v>
      </c>
      <c r="E188" s="58"/>
    </row>
    <row r="189" spans="1:5" ht="26.25" hidden="1" customHeight="1" x14ac:dyDescent="0.2">
      <c r="A189" s="39" t="s">
        <v>18</v>
      </c>
      <c r="B189" s="40" t="s">
        <v>459</v>
      </c>
      <c r="C189" s="40">
        <v>200</v>
      </c>
      <c r="D189" s="41"/>
      <c r="E189" s="58"/>
    </row>
    <row r="190" spans="1:5" ht="26.25" hidden="1" customHeight="1" x14ac:dyDescent="0.2">
      <c r="A190" s="39" t="s">
        <v>23</v>
      </c>
      <c r="B190" s="40" t="s">
        <v>459</v>
      </c>
      <c r="C190" s="40">
        <v>200</v>
      </c>
      <c r="D190" s="41" t="s">
        <v>100</v>
      </c>
      <c r="E190" s="58"/>
    </row>
    <row r="191" spans="1:5" x14ac:dyDescent="0.2">
      <c r="A191" s="29" t="s">
        <v>376</v>
      </c>
      <c r="B191" s="30" t="s">
        <v>50</v>
      </c>
      <c r="C191" s="31"/>
      <c r="D191" s="36"/>
      <c r="E191" s="32">
        <f>E192</f>
        <v>7090</v>
      </c>
    </row>
    <row r="192" spans="1:5" ht="25.5" x14ac:dyDescent="0.2">
      <c r="A192" s="33" t="s">
        <v>349</v>
      </c>
      <c r="B192" s="31" t="s">
        <v>464</v>
      </c>
      <c r="C192" s="31"/>
      <c r="D192" s="36"/>
      <c r="E192" s="37">
        <f>E194+E196+E204+E207+E209+E198+E201</f>
        <v>7090</v>
      </c>
    </row>
    <row r="193" spans="1:5" ht="25.5" x14ac:dyDescent="0.2">
      <c r="A193" s="33" t="s">
        <v>509</v>
      </c>
      <c r="B193" s="31" t="s">
        <v>274</v>
      </c>
      <c r="C193" s="36" t="s">
        <v>260</v>
      </c>
      <c r="D193" s="36"/>
      <c r="E193" s="37">
        <v>1340</v>
      </c>
    </row>
    <row r="194" spans="1:5" ht="25.5" x14ac:dyDescent="0.2">
      <c r="A194" s="33" t="s">
        <v>18</v>
      </c>
      <c r="B194" s="31" t="s">
        <v>274</v>
      </c>
      <c r="C194" s="31">
        <v>200</v>
      </c>
      <c r="D194" s="36"/>
      <c r="E194" s="37">
        <v>1340</v>
      </c>
    </row>
    <row r="195" spans="1:5" x14ac:dyDescent="0.2">
      <c r="A195" s="33" t="s">
        <v>22</v>
      </c>
      <c r="B195" s="31" t="s">
        <v>274</v>
      </c>
      <c r="C195" s="31">
        <v>200</v>
      </c>
      <c r="D195" s="36" t="s">
        <v>98</v>
      </c>
      <c r="E195" s="37">
        <v>1340</v>
      </c>
    </row>
    <row r="196" spans="1:5" ht="25.5" x14ac:dyDescent="0.2">
      <c r="A196" s="33" t="s">
        <v>18</v>
      </c>
      <c r="B196" s="31" t="s">
        <v>274</v>
      </c>
      <c r="C196" s="31">
        <v>200</v>
      </c>
      <c r="D196" s="36"/>
      <c r="E196" s="37">
        <v>4673</v>
      </c>
    </row>
    <row r="197" spans="1:5" x14ac:dyDescent="0.2">
      <c r="A197" s="33" t="s">
        <v>23</v>
      </c>
      <c r="B197" s="31" t="s">
        <v>274</v>
      </c>
      <c r="C197" s="31">
        <v>200</v>
      </c>
      <c r="D197" s="36" t="s">
        <v>100</v>
      </c>
      <c r="E197" s="37">
        <v>4673</v>
      </c>
    </row>
    <row r="198" spans="1:5" ht="37.5" customHeight="1" x14ac:dyDescent="0.2">
      <c r="A198" s="46" t="s">
        <v>497</v>
      </c>
      <c r="B198" s="47" t="s">
        <v>426</v>
      </c>
      <c r="C198" s="31">
        <v>200</v>
      </c>
      <c r="D198" s="36"/>
      <c r="E198" s="37">
        <v>205</v>
      </c>
    </row>
    <row r="199" spans="1:5" ht="24.75" customHeight="1" x14ac:dyDescent="0.2">
      <c r="A199" s="46" t="s">
        <v>18</v>
      </c>
      <c r="B199" s="47" t="s">
        <v>426</v>
      </c>
      <c r="C199" s="31">
        <v>200</v>
      </c>
      <c r="D199" s="36"/>
      <c r="E199" s="37">
        <v>205</v>
      </c>
    </row>
    <row r="200" spans="1:5" ht="23.25" customHeight="1" x14ac:dyDescent="0.2">
      <c r="A200" s="43" t="s">
        <v>23</v>
      </c>
      <c r="B200" s="47" t="s">
        <v>426</v>
      </c>
      <c r="C200" s="31">
        <v>200</v>
      </c>
      <c r="D200" s="36" t="s">
        <v>100</v>
      </c>
      <c r="E200" s="37">
        <v>205</v>
      </c>
    </row>
    <row r="201" spans="1:5" ht="30.75" customHeight="1" x14ac:dyDescent="0.2">
      <c r="A201" s="46" t="s">
        <v>18</v>
      </c>
      <c r="B201" s="47" t="s">
        <v>426</v>
      </c>
      <c r="C201" s="31">
        <v>200</v>
      </c>
      <c r="D201" s="36"/>
      <c r="E201" s="37">
        <v>13</v>
      </c>
    </row>
    <row r="202" spans="1:5" ht="22.5" customHeight="1" x14ac:dyDescent="0.2">
      <c r="A202" s="43" t="s">
        <v>23</v>
      </c>
      <c r="B202" s="47" t="s">
        <v>426</v>
      </c>
      <c r="C202" s="31">
        <v>200</v>
      </c>
      <c r="D202" s="36" t="s">
        <v>100</v>
      </c>
      <c r="E202" s="37">
        <v>13</v>
      </c>
    </row>
    <row r="203" spans="1:5" ht="21" customHeight="1" x14ac:dyDescent="0.2">
      <c r="A203" s="43" t="s">
        <v>472</v>
      </c>
      <c r="B203" s="31" t="s">
        <v>275</v>
      </c>
      <c r="C203" s="36" t="s">
        <v>260</v>
      </c>
      <c r="D203" s="36"/>
      <c r="E203" s="37">
        <v>609</v>
      </c>
    </row>
    <row r="204" spans="1:5" ht="25.5" x14ac:dyDescent="0.2">
      <c r="A204" s="33" t="s">
        <v>14</v>
      </c>
      <c r="B204" s="31" t="s">
        <v>275</v>
      </c>
      <c r="C204" s="31">
        <v>600</v>
      </c>
      <c r="D204" s="36"/>
      <c r="E204" s="37">
        <v>609</v>
      </c>
    </row>
    <row r="205" spans="1:5" x14ac:dyDescent="0.2">
      <c r="A205" s="33" t="s">
        <v>53</v>
      </c>
      <c r="B205" s="31" t="s">
        <v>275</v>
      </c>
      <c r="C205" s="31">
        <v>600</v>
      </c>
      <c r="D205" s="36" t="s">
        <v>101</v>
      </c>
      <c r="E205" s="37">
        <v>609</v>
      </c>
    </row>
    <row r="206" spans="1:5" ht="25.5" x14ac:dyDescent="0.2">
      <c r="A206" s="33" t="s">
        <v>509</v>
      </c>
      <c r="B206" s="31" t="s">
        <v>274</v>
      </c>
      <c r="C206" s="36" t="s">
        <v>260</v>
      </c>
      <c r="D206" s="36"/>
      <c r="E206" s="37">
        <v>250</v>
      </c>
    </row>
    <row r="207" spans="1:5" ht="25.5" x14ac:dyDescent="0.2">
      <c r="A207" s="33" t="s">
        <v>18</v>
      </c>
      <c r="B207" s="31" t="s">
        <v>274</v>
      </c>
      <c r="C207" s="31">
        <v>200</v>
      </c>
      <c r="D207" s="36"/>
      <c r="E207" s="37">
        <v>250</v>
      </c>
    </row>
    <row r="208" spans="1:5" x14ac:dyDescent="0.2">
      <c r="A208" s="33" t="s">
        <v>29</v>
      </c>
      <c r="B208" s="31" t="s">
        <v>274</v>
      </c>
      <c r="C208" s="31">
        <v>200</v>
      </c>
      <c r="D208" s="36" t="s">
        <v>99</v>
      </c>
      <c r="E208" s="37">
        <v>250</v>
      </c>
    </row>
    <row r="209" spans="1:7" ht="25.5" hidden="1" x14ac:dyDescent="0.2">
      <c r="A209" s="33" t="s">
        <v>14</v>
      </c>
      <c r="B209" s="31" t="s">
        <v>275</v>
      </c>
      <c r="C209" s="31">
        <v>600</v>
      </c>
      <c r="D209" s="36"/>
      <c r="E209" s="37"/>
    </row>
    <row r="210" spans="1:7" ht="15" hidden="1" customHeight="1" x14ac:dyDescent="0.2">
      <c r="A210" s="33" t="s">
        <v>23</v>
      </c>
      <c r="B210" s="31" t="s">
        <v>275</v>
      </c>
      <c r="C210" s="31">
        <v>600</v>
      </c>
      <c r="D210" s="36" t="s">
        <v>100</v>
      </c>
      <c r="E210" s="37"/>
    </row>
    <row r="211" spans="1:7" ht="30.75" customHeight="1" x14ac:dyDescent="0.2">
      <c r="A211" s="29" t="s">
        <v>329</v>
      </c>
      <c r="B211" s="30" t="s">
        <v>51</v>
      </c>
      <c r="C211" s="31"/>
      <c r="D211" s="36"/>
      <c r="E211" s="32">
        <f>E212</f>
        <v>71240</v>
      </c>
    </row>
    <row r="212" spans="1:7" ht="30.75" customHeight="1" x14ac:dyDescent="0.2">
      <c r="A212" s="33" t="s">
        <v>463</v>
      </c>
      <c r="B212" s="31" t="s">
        <v>276</v>
      </c>
      <c r="C212" s="31"/>
      <c r="D212" s="36"/>
      <c r="E212" s="37">
        <f>E214+E216+E217+E225+E222+E223+E238+E228+E232+E234+E236+E237</f>
        <v>71240</v>
      </c>
    </row>
    <row r="213" spans="1:7" ht="25.5" hidden="1" x14ac:dyDescent="0.2">
      <c r="A213" s="33" t="s">
        <v>18</v>
      </c>
      <c r="B213" s="31" t="s">
        <v>277</v>
      </c>
      <c r="C213" s="31">
        <v>200</v>
      </c>
      <c r="D213" s="36"/>
      <c r="E213" s="37"/>
    </row>
    <row r="214" spans="1:7" ht="15" hidden="1" customHeight="1" x14ac:dyDescent="0.2">
      <c r="A214" s="33" t="s">
        <v>22</v>
      </c>
      <c r="B214" s="31" t="s">
        <v>277</v>
      </c>
      <c r="C214" s="31">
        <v>200</v>
      </c>
      <c r="D214" s="36" t="s">
        <v>98</v>
      </c>
      <c r="E214" s="37"/>
    </row>
    <row r="215" spans="1:7" ht="25.5" hidden="1" x14ac:dyDescent="0.2">
      <c r="A215" s="33" t="s">
        <v>18</v>
      </c>
      <c r="B215" s="31" t="s">
        <v>277</v>
      </c>
      <c r="C215" s="31">
        <v>200</v>
      </c>
      <c r="D215" s="36"/>
      <c r="E215" s="37"/>
    </row>
    <row r="216" spans="1:7" ht="26.25" hidden="1" customHeight="1" x14ac:dyDescent="0.2">
      <c r="A216" s="33" t="s">
        <v>23</v>
      </c>
      <c r="B216" s="31" t="s">
        <v>277</v>
      </c>
      <c r="C216" s="31">
        <v>200</v>
      </c>
      <c r="D216" s="36" t="s">
        <v>100</v>
      </c>
      <c r="E216" s="37"/>
    </row>
    <row r="217" spans="1:7" ht="25.5" hidden="1" x14ac:dyDescent="0.2">
      <c r="A217" s="33" t="s">
        <v>14</v>
      </c>
      <c r="B217" s="31" t="s">
        <v>277</v>
      </c>
      <c r="C217" s="31">
        <v>600</v>
      </c>
      <c r="D217" s="36"/>
      <c r="E217" s="37"/>
    </row>
    <row r="218" spans="1:7" hidden="1" x14ac:dyDescent="0.2">
      <c r="A218" s="33" t="s">
        <v>53</v>
      </c>
      <c r="B218" s="31" t="s">
        <v>277</v>
      </c>
      <c r="C218" s="31">
        <v>600</v>
      </c>
      <c r="D218" s="36" t="s">
        <v>101</v>
      </c>
      <c r="E218" s="37"/>
      <c r="G218" s="2"/>
    </row>
    <row r="219" spans="1:7" ht="15" hidden="1" customHeight="1" x14ac:dyDescent="0.2">
      <c r="A219" s="33"/>
      <c r="B219" s="31"/>
      <c r="C219" s="31"/>
      <c r="D219" s="36"/>
      <c r="E219" s="37"/>
    </row>
    <row r="220" spans="1:7" ht="27.75" hidden="1" customHeight="1" x14ac:dyDescent="0.2">
      <c r="A220" s="46" t="s">
        <v>117</v>
      </c>
      <c r="B220" s="31" t="s">
        <v>306</v>
      </c>
      <c r="C220" s="31">
        <v>600</v>
      </c>
      <c r="D220" s="36" t="s">
        <v>100</v>
      </c>
      <c r="E220" s="37"/>
    </row>
    <row r="221" spans="1:7" ht="27.75" hidden="1" customHeight="1" x14ac:dyDescent="0.2">
      <c r="A221" s="33" t="s">
        <v>18</v>
      </c>
      <c r="B221" s="31" t="s">
        <v>306</v>
      </c>
      <c r="C221" s="31">
        <v>200</v>
      </c>
      <c r="D221" s="36"/>
      <c r="E221" s="37"/>
    </row>
    <row r="222" spans="1:7" ht="27.75" hidden="1" customHeight="1" x14ac:dyDescent="0.2">
      <c r="A222" s="33" t="s">
        <v>23</v>
      </c>
      <c r="B222" s="31" t="s">
        <v>306</v>
      </c>
      <c r="C222" s="31">
        <v>200</v>
      </c>
      <c r="D222" s="36" t="s">
        <v>100</v>
      </c>
      <c r="E222" s="37"/>
    </row>
    <row r="223" spans="1:7" ht="27.75" hidden="1" customHeight="1" x14ac:dyDescent="0.2">
      <c r="A223" s="46" t="s">
        <v>117</v>
      </c>
      <c r="B223" s="31" t="s">
        <v>306</v>
      </c>
      <c r="C223" s="31">
        <v>600</v>
      </c>
      <c r="D223" s="36" t="s">
        <v>100</v>
      </c>
      <c r="E223" s="37"/>
    </row>
    <row r="224" spans="1:7" ht="27.75" hidden="1" customHeight="1" x14ac:dyDescent="0.2">
      <c r="A224" s="33"/>
      <c r="B224" s="31"/>
      <c r="C224" s="31"/>
      <c r="D224" s="36"/>
      <c r="E224" s="37"/>
    </row>
    <row r="225" spans="1:5" ht="30.75" customHeight="1" x14ac:dyDescent="0.2">
      <c r="A225" s="46" t="s">
        <v>506</v>
      </c>
      <c r="B225" s="31" t="s">
        <v>307</v>
      </c>
      <c r="C225" s="31"/>
      <c r="D225" s="36"/>
      <c r="E225" s="37">
        <f>E226+E230</f>
        <v>55470</v>
      </c>
    </row>
    <row r="226" spans="1:5" ht="27" customHeight="1" x14ac:dyDescent="0.2">
      <c r="A226" s="33" t="s">
        <v>18</v>
      </c>
      <c r="B226" s="31" t="s">
        <v>307</v>
      </c>
      <c r="C226" s="31">
        <v>200</v>
      </c>
      <c r="D226" s="36"/>
      <c r="E226" s="37">
        <v>23111</v>
      </c>
    </row>
    <row r="227" spans="1:5" ht="21" customHeight="1" x14ac:dyDescent="0.2">
      <c r="A227" s="33" t="s">
        <v>22</v>
      </c>
      <c r="B227" s="31" t="s">
        <v>307</v>
      </c>
      <c r="C227" s="31">
        <v>200</v>
      </c>
      <c r="D227" s="36" t="s">
        <v>98</v>
      </c>
      <c r="E227" s="37">
        <v>23111</v>
      </c>
    </row>
    <row r="228" spans="1:5" ht="24" customHeight="1" x14ac:dyDescent="0.2">
      <c r="A228" s="33" t="s">
        <v>18</v>
      </c>
      <c r="B228" s="31" t="s">
        <v>307</v>
      </c>
      <c r="C228" s="31">
        <v>200</v>
      </c>
      <c r="D228" s="36"/>
      <c r="E228" s="37">
        <v>1475</v>
      </c>
    </row>
    <row r="229" spans="1:5" ht="17.25" customHeight="1" x14ac:dyDescent="0.2">
      <c r="A229" s="33" t="s">
        <v>22</v>
      </c>
      <c r="B229" s="31" t="s">
        <v>307</v>
      </c>
      <c r="C229" s="31">
        <v>200</v>
      </c>
      <c r="D229" s="36" t="s">
        <v>98</v>
      </c>
      <c r="E229" s="37">
        <v>1475</v>
      </c>
    </row>
    <row r="230" spans="1:5" ht="34.5" customHeight="1" x14ac:dyDescent="0.2">
      <c r="A230" s="33" t="s">
        <v>18</v>
      </c>
      <c r="B230" s="31" t="s">
        <v>307</v>
      </c>
      <c r="C230" s="31">
        <v>200</v>
      </c>
      <c r="D230" s="36"/>
      <c r="E230" s="37">
        <v>32359</v>
      </c>
    </row>
    <row r="231" spans="1:5" ht="16.5" customHeight="1" x14ac:dyDescent="0.2">
      <c r="A231" s="33" t="s">
        <v>23</v>
      </c>
      <c r="B231" s="31" t="s">
        <v>307</v>
      </c>
      <c r="C231" s="31">
        <v>200</v>
      </c>
      <c r="D231" s="36" t="s">
        <v>100</v>
      </c>
      <c r="E231" s="37">
        <v>32359</v>
      </c>
    </row>
    <row r="232" spans="1:5" ht="24.75" customHeight="1" x14ac:dyDescent="0.2">
      <c r="A232" s="33" t="s">
        <v>18</v>
      </c>
      <c r="B232" s="31" t="s">
        <v>307</v>
      </c>
      <c r="C232" s="31">
        <v>200</v>
      </c>
      <c r="D232" s="36"/>
      <c r="E232" s="37">
        <v>2066</v>
      </c>
    </row>
    <row r="233" spans="1:5" ht="15.75" customHeight="1" x14ac:dyDescent="0.2">
      <c r="A233" s="33" t="s">
        <v>23</v>
      </c>
      <c r="B233" s="31" t="s">
        <v>307</v>
      </c>
      <c r="C233" s="31">
        <v>200</v>
      </c>
      <c r="D233" s="36" t="s">
        <v>100</v>
      </c>
      <c r="E233" s="37">
        <v>2066</v>
      </c>
    </row>
    <row r="234" spans="1:5" ht="11.25" hidden="1" customHeight="1" x14ac:dyDescent="0.2">
      <c r="A234" s="33"/>
      <c r="B234" s="59"/>
      <c r="C234" s="31"/>
      <c r="D234" s="36"/>
      <c r="E234" s="37"/>
    </row>
    <row r="235" spans="1:5" ht="11.25" hidden="1" customHeight="1" x14ac:dyDescent="0.2">
      <c r="A235" s="60"/>
      <c r="B235" s="59"/>
      <c r="C235" s="31"/>
      <c r="D235" s="36"/>
      <c r="E235" s="37"/>
    </row>
    <row r="236" spans="1:5" ht="11.25" hidden="1" customHeight="1" x14ac:dyDescent="0.2">
      <c r="A236" s="33"/>
      <c r="B236" s="59"/>
      <c r="C236" s="31"/>
      <c r="D236" s="36"/>
      <c r="E236" s="37"/>
    </row>
    <row r="237" spans="1:5" ht="19.5" hidden="1" customHeight="1" x14ac:dyDescent="0.2">
      <c r="A237" s="33" t="s">
        <v>54</v>
      </c>
      <c r="B237" s="31" t="s">
        <v>308</v>
      </c>
      <c r="C237" s="31"/>
      <c r="D237" s="36"/>
      <c r="E237" s="37"/>
    </row>
    <row r="238" spans="1:5" ht="30.75" customHeight="1" x14ac:dyDescent="0.2">
      <c r="A238" s="33" t="s">
        <v>509</v>
      </c>
      <c r="B238" s="31" t="s">
        <v>277</v>
      </c>
      <c r="C238" s="36" t="s">
        <v>260</v>
      </c>
      <c r="D238" s="36"/>
      <c r="E238" s="37">
        <f>E239+E241+E243+E245</f>
        <v>12229</v>
      </c>
    </row>
    <row r="239" spans="1:5" ht="27" customHeight="1" x14ac:dyDescent="0.2">
      <c r="A239" s="33" t="s">
        <v>18</v>
      </c>
      <c r="B239" s="31" t="s">
        <v>277</v>
      </c>
      <c r="C239" s="31">
        <v>200</v>
      </c>
      <c r="D239" s="36"/>
      <c r="E239" s="37">
        <v>123</v>
      </c>
    </row>
    <row r="240" spans="1:5" ht="22.5" customHeight="1" x14ac:dyDescent="0.2">
      <c r="A240" s="33" t="s">
        <v>22</v>
      </c>
      <c r="B240" s="31" t="s">
        <v>277</v>
      </c>
      <c r="C240" s="31">
        <v>200</v>
      </c>
      <c r="D240" s="36" t="s">
        <v>98</v>
      </c>
      <c r="E240" s="37">
        <v>123</v>
      </c>
    </row>
    <row r="241" spans="1:7" ht="25.5" x14ac:dyDescent="0.2">
      <c r="A241" s="33" t="s">
        <v>18</v>
      </c>
      <c r="B241" s="31" t="s">
        <v>277</v>
      </c>
      <c r="C241" s="31">
        <v>200</v>
      </c>
      <c r="D241" s="36"/>
      <c r="E241" s="37">
        <v>12002</v>
      </c>
    </row>
    <row r="242" spans="1:7" x14ac:dyDescent="0.2">
      <c r="A242" s="33" t="s">
        <v>23</v>
      </c>
      <c r="B242" s="31" t="s">
        <v>277</v>
      </c>
      <c r="C242" s="31">
        <v>200</v>
      </c>
      <c r="D242" s="36" t="s">
        <v>100</v>
      </c>
      <c r="E242" s="37">
        <v>12002</v>
      </c>
      <c r="G242" s="2"/>
    </row>
    <row r="243" spans="1:7" ht="25.5" x14ac:dyDescent="0.2">
      <c r="A243" s="33" t="s">
        <v>14</v>
      </c>
      <c r="B243" s="31" t="s">
        <v>277</v>
      </c>
      <c r="C243" s="31">
        <v>600</v>
      </c>
      <c r="D243" s="36"/>
      <c r="E243" s="37">
        <v>104</v>
      </c>
      <c r="G243" s="2"/>
    </row>
    <row r="244" spans="1:7" ht="15" customHeight="1" x14ac:dyDescent="0.2">
      <c r="A244" s="33" t="s">
        <v>53</v>
      </c>
      <c r="B244" s="31" t="s">
        <v>277</v>
      </c>
      <c r="C244" s="31">
        <v>600</v>
      </c>
      <c r="D244" s="36" t="s">
        <v>101</v>
      </c>
      <c r="E244" s="37">
        <v>104</v>
      </c>
      <c r="G244" s="2"/>
    </row>
    <row r="245" spans="1:7" ht="24" hidden="1" customHeight="1" x14ac:dyDescent="0.2">
      <c r="A245" s="33" t="s">
        <v>18</v>
      </c>
      <c r="B245" s="31" t="s">
        <v>277</v>
      </c>
      <c r="C245" s="31">
        <v>200</v>
      </c>
      <c r="D245" s="36"/>
      <c r="E245" s="37"/>
      <c r="G245" s="2"/>
    </row>
    <row r="246" spans="1:7" ht="14.25" hidden="1" customHeight="1" x14ac:dyDescent="0.2">
      <c r="A246" s="33" t="s">
        <v>29</v>
      </c>
      <c r="B246" s="31" t="s">
        <v>277</v>
      </c>
      <c r="C246" s="31">
        <v>200</v>
      </c>
      <c r="D246" s="36" t="s">
        <v>99</v>
      </c>
      <c r="E246" s="37"/>
      <c r="G246" s="2"/>
    </row>
    <row r="247" spans="1:7" ht="0.75" hidden="1" customHeight="1" x14ac:dyDescent="0.2">
      <c r="A247" s="33" t="s">
        <v>309</v>
      </c>
      <c r="B247" s="31" t="s">
        <v>310</v>
      </c>
      <c r="C247" s="31"/>
      <c r="D247" s="36"/>
      <c r="E247" s="37">
        <f>E248+E250+E255+E253+E254</f>
        <v>0</v>
      </c>
      <c r="G247" s="2"/>
    </row>
    <row r="248" spans="1:7" ht="25.5" hidden="1" x14ac:dyDescent="0.2">
      <c r="A248" s="33" t="s">
        <v>18</v>
      </c>
      <c r="B248" s="31" t="s">
        <v>351</v>
      </c>
      <c r="C248" s="31">
        <v>200</v>
      </c>
      <c r="D248" s="36"/>
      <c r="E248" s="37"/>
      <c r="G248" s="2"/>
    </row>
    <row r="249" spans="1:7" hidden="1" x14ac:dyDescent="0.2">
      <c r="A249" s="33" t="s">
        <v>22</v>
      </c>
      <c r="B249" s="31" t="s">
        <v>351</v>
      </c>
      <c r="C249" s="31">
        <v>200</v>
      </c>
      <c r="D249" s="36" t="s">
        <v>98</v>
      </c>
      <c r="E249" s="37"/>
      <c r="G249" s="2"/>
    </row>
    <row r="250" spans="1:7" ht="25.5" hidden="1" x14ac:dyDescent="0.2">
      <c r="A250" s="33" t="s">
        <v>18</v>
      </c>
      <c r="B250" s="31" t="s">
        <v>311</v>
      </c>
      <c r="C250" s="31">
        <v>200</v>
      </c>
      <c r="D250" s="36"/>
      <c r="E250" s="37"/>
      <c r="G250" s="2"/>
    </row>
    <row r="251" spans="1:7" ht="13.5" hidden="1" customHeight="1" x14ac:dyDescent="0.2">
      <c r="A251" s="33" t="s">
        <v>23</v>
      </c>
      <c r="B251" s="31" t="s">
        <v>311</v>
      </c>
      <c r="C251" s="31">
        <v>200</v>
      </c>
      <c r="D251" s="36" t="s">
        <v>100</v>
      </c>
      <c r="E251" s="37"/>
      <c r="G251" s="2"/>
    </row>
    <row r="252" spans="1:7" ht="0.75" hidden="1" customHeight="1" x14ac:dyDescent="0.2">
      <c r="A252" s="33" t="s">
        <v>393</v>
      </c>
      <c r="B252" s="31" t="s">
        <v>394</v>
      </c>
      <c r="C252" s="31">
        <v>200</v>
      </c>
      <c r="D252" s="36"/>
      <c r="E252" s="37"/>
      <c r="G252" s="2"/>
    </row>
    <row r="253" spans="1:7" ht="0.75" hidden="1" customHeight="1" x14ac:dyDescent="0.2">
      <c r="A253" s="33" t="s">
        <v>18</v>
      </c>
      <c r="B253" s="31" t="s">
        <v>394</v>
      </c>
      <c r="C253" s="31">
        <v>200</v>
      </c>
      <c r="D253" s="36" t="s">
        <v>100</v>
      </c>
      <c r="E253" s="37"/>
      <c r="G253" s="2"/>
    </row>
    <row r="254" spans="1:7" ht="25.5" hidden="1" x14ac:dyDescent="0.2">
      <c r="A254" s="33" t="s">
        <v>18</v>
      </c>
      <c r="B254" s="31" t="s">
        <v>394</v>
      </c>
      <c r="C254" s="31">
        <v>200</v>
      </c>
      <c r="D254" s="36" t="s">
        <v>100</v>
      </c>
      <c r="E254" s="37"/>
      <c r="G254" s="2"/>
    </row>
    <row r="255" spans="1:7" ht="25.5" hidden="1" x14ac:dyDescent="0.2">
      <c r="A255" s="33" t="s">
        <v>14</v>
      </c>
      <c r="B255" s="31" t="s">
        <v>374</v>
      </c>
      <c r="C255" s="31">
        <v>600</v>
      </c>
      <c r="D255" s="36"/>
      <c r="E255" s="37"/>
      <c r="G255" s="2"/>
    </row>
    <row r="256" spans="1:7" hidden="1" x14ac:dyDescent="0.2">
      <c r="A256" s="33" t="s">
        <v>23</v>
      </c>
      <c r="B256" s="31" t="s">
        <v>374</v>
      </c>
      <c r="C256" s="31">
        <v>600</v>
      </c>
      <c r="D256" s="36" t="s">
        <v>100</v>
      </c>
      <c r="E256" s="37"/>
      <c r="G256" s="2"/>
    </row>
    <row r="257" spans="1:7" ht="51" hidden="1" x14ac:dyDescent="0.2">
      <c r="A257" s="33" t="s">
        <v>350</v>
      </c>
      <c r="B257" s="31" t="s">
        <v>351</v>
      </c>
      <c r="C257" s="31"/>
      <c r="D257" s="36"/>
      <c r="E257" s="37"/>
      <c r="G257" s="2"/>
    </row>
    <row r="258" spans="1:7" ht="25.5" hidden="1" x14ac:dyDescent="0.2">
      <c r="A258" s="33" t="s">
        <v>18</v>
      </c>
      <c r="B258" s="31" t="s">
        <v>351</v>
      </c>
      <c r="C258" s="31">
        <v>200</v>
      </c>
      <c r="D258" s="36"/>
      <c r="E258" s="37"/>
      <c r="G258" s="2"/>
    </row>
    <row r="259" spans="1:7" ht="18.75" hidden="1" customHeight="1" x14ac:dyDescent="0.2">
      <c r="A259" s="33" t="s">
        <v>22</v>
      </c>
      <c r="B259" s="31" t="s">
        <v>351</v>
      </c>
      <c r="C259" s="31">
        <v>200</v>
      </c>
      <c r="D259" s="36" t="s">
        <v>98</v>
      </c>
      <c r="E259" s="37"/>
      <c r="G259" s="2"/>
    </row>
    <row r="260" spans="1:7" hidden="1" x14ac:dyDescent="0.2">
      <c r="A260" s="33"/>
      <c r="B260" s="31"/>
      <c r="C260" s="31"/>
      <c r="D260" s="36"/>
      <c r="E260" s="37"/>
      <c r="G260" s="2"/>
    </row>
    <row r="261" spans="1:7" hidden="1" x14ac:dyDescent="0.2">
      <c r="A261" s="33"/>
      <c r="B261" s="31"/>
      <c r="C261" s="31"/>
      <c r="D261" s="36"/>
      <c r="E261" s="37"/>
      <c r="G261" s="2"/>
    </row>
    <row r="262" spans="1:7" hidden="1" x14ac:dyDescent="0.2">
      <c r="A262" s="33"/>
      <c r="B262" s="31"/>
      <c r="C262" s="31"/>
      <c r="D262" s="36"/>
      <c r="E262" s="37"/>
      <c r="G262" s="2"/>
    </row>
    <row r="263" spans="1:7" hidden="1" x14ac:dyDescent="0.2">
      <c r="A263" s="33"/>
      <c r="B263" s="31"/>
      <c r="C263" s="31"/>
      <c r="D263" s="36"/>
      <c r="E263" s="37"/>
      <c r="G263" s="2"/>
    </row>
    <row r="264" spans="1:7" x14ac:dyDescent="0.2">
      <c r="A264" s="29" t="s">
        <v>278</v>
      </c>
      <c r="B264" s="30" t="s">
        <v>52</v>
      </c>
      <c r="C264" s="31"/>
      <c r="D264" s="36"/>
      <c r="E264" s="32">
        <f>E266+E296+E314+E395+E408</f>
        <v>1518350</v>
      </c>
    </row>
    <row r="265" spans="1:7" hidden="1" x14ac:dyDescent="0.2">
      <c r="A265" s="33"/>
      <c r="B265" s="31"/>
      <c r="C265" s="31"/>
      <c r="D265" s="36"/>
      <c r="E265" s="32"/>
    </row>
    <row r="266" spans="1:7" x14ac:dyDescent="0.2">
      <c r="A266" s="33" t="s">
        <v>110</v>
      </c>
      <c r="B266" s="31" t="s">
        <v>279</v>
      </c>
      <c r="C266" s="31"/>
      <c r="D266" s="36"/>
      <c r="E266" s="37">
        <f>E267+E276+E280+E284+E288+E290+E286+E292+E278+E294</f>
        <v>75801</v>
      </c>
    </row>
    <row r="267" spans="1:7" x14ac:dyDescent="0.2">
      <c r="A267" s="33" t="s">
        <v>60</v>
      </c>
      <c r="B267" s="31" t="s">
        <v>280</v>
      </c>
      <c r="C267" s="36" t="s">
        <v>260</v>
      </c>
      <c r="D267" s="36"/>
      <c r="E267" s="37">
        <f>E268+E271+E272</f>
        <v>8082</v>
      </c>
    </row>
    <row r="268" spans="1:7" ht="50.25" customHeight="1" x14ac:dyDescent="0.2">
      <c r="A268" s="33" t="s">
        <v>17</v>
      </c>
      <c r="B268" s="31" t="s">
        <v>280</v>
      </c>
      <c r="C268" s="31">
        <v>100</v>
      </c>
      <c r="D268" s="36"/>
      <c r="E268" s="37">
        <v>8055</v>
      </c>
    </row>
    <row r="269" spans="1:7" ht="17.25" customHeight="1" x14ac:dyDescent="0.2">
      <c r="A269" s="33" t="s">
        <v>25</v>
      </c>
      <c r="B269" s="31" t="s">
        <v>280</v>
      </c>
      <c r="C269" s="31">
        <v>100</v>
      </c>
      <c r="D269" s="36" t="s">
        <v>97</v>
      </c>
      <c r="E269" s="37">
        <v>8055</v>
      </c>
    </row>
    <row r="270" spans="1:7" ht="18.75" customHeight="1" x14ac:dyDescent="0.2">
      <c r="A270" s="33" t="s">
        <v>18</v>
      </c>
      <c r="B270" s="31" t="s">
        <v>280</v>
      </c>
      <c r="C270" s="31">
        <v>200</v>
      </c>
      <c r="D270" s="41"/>
      <c r="E270" s="37">
        <v>27</v>
      </c>
    </row>
    <row r="271" spans="1:7" ht="18" customHeight="1" x14ac:dyDescent="0.2">
      <c r="A271" s="33" t="s">
        <v>25</v>
      </c>
      <c r="B271" s="31" t="s">
        <v>280</v>
      </c>
      <c r="C271" s="31">
        <v>200</v>
      </c>
      <c r="D271" s="36" t="s">
        <v>97</v>
      </c>
      <c r="E271" s="37">
        <v>27</v>
      </c>
    </row>
    <row r="272" spans="1:7" ht="18.75" hidden="1" customHeight="1" x14ac:dyDescent="0.2">
      <c r="A272" s="61" t="s">
        <v>202</v>
      </c>
      <c r="B272" s="31" t="s">
        <v>281</v>
      </c>
      <c r="C272" s="31"/>
      <c r="D272" s="36"/>
      <c r="E272" s="37"/>
    </row>
    <row r="273" spans="1:7" ht="18.75" hidden="1" customHeight="1" x14ac:dyDescent="0.2">
      <c r="A273" s="43" t="s">
        <v>17</v>
      </c>
      <c r="B273" s="31" t="s">
        <v>281</v>
      </c>
      <c r="C273" s="31">
        <v>100</v>
      </c>
      <c r="D273" s="36"/>
      <c r="E273" s="37"/>
    </row>
    <row r="274" spans="1:7" ht="18.75" hidden="1" customHeight="1" x14ac:dyDescent="0.2">
      <c r="A274" s="33" t="s">
        <v>25</v>
      </c>
      <c r="B274" s="31" t="s">
        <v>281</v>
      </c>
      <c r="C274" s="31">
        <v>100</v>
      </c>
      <c r="D274" s="36" t="s">
        <v>97</v>
      </c>
      <c r="E274" s="37"/>
    </row>
    <row r="275" spans="1:7" ht="37.5" customHeight="1" x14ac:dyDescent="0.2">
      <c r="A275" s="33" t="s">
        <v>473</v>
      </c>
      <c r="B275" s="31" t="s">
        <v>282</v>
      </c>
      <c r="C275" s="36" t="s">
        <v>260</v>
      </c>
      <c r="D275" s="36"/>
      <c r="E275" s="37">
        <f>E276+E284+E286+E288</f>
        <v>67626</v>
      </c>
    </row>
    <row r="276" spans="1:7" ht="38.25" x14ac:dyDescent="0.2">
      <c r="A276" s="33" t="s">
        <v>17</v>
      </c>
      <c r="B276" s="31" t="s">
        <v>282</v>
      </c>
      <c r="C276" s="31">
        <v>100</v>
      </c>
      <c r="D276" s="36"/>
      <c r="E276" s="37">
        <v>61418</v>
      </c>
      <c r="G276" s="2"/>
    </row>
    <row r="277" spans="1:7" ht="19.5" customHeight="1" x14ac:dyDescent="0.2">
      <c r="A277" s="33" t="s">
        <v>25</v>
      </c>
      <c r="B277" s="31" t="s">
        <v>282</v>
      </c>
      <c r="C277" s="31">
        <v>100</v>
      </c>
      <c r="D277" s="36" t="s">
        <v>97</v>
      </c>
      <c r="E277" s="37">
        <v>61418</v>
      </c>
    </row>
    <row r="278" spans="1:7" ht="38.25" hidden="1" customHeight="1" x14ac:dyDescent="0.2">
      <c r="A278" s="33" t="s">
        <v>17</v>
      </c>
      <c r="B278" s="31" t="s">
        <v>283</v>
      </c>
      <c r="C278" s="31">
        <v>100</v>
      </c>
      <c r="D278" s="36"/>
      <c r="E278" s="37">
        <v>0</v>
      </c>
    </row>
    <row r="279" spans="1:7" ht="18.75" hidden="1" customHeight="1" x14ac:dyDescent="0.2">
      <c r="A279" s="33" t="s">
        <v>25</v>
      </c>
      <c r="B279" s="31" t="s">
        <v>283</v>
      </c>
      <c r="C279" s="31">
        <v>100</v>
      </c>
      <c r="D279" s="36" t="s">
        <v>97</v>
      </c>
      <c r="E279" s="37">
        <v>0</v>
      </c>
    </row>
    <row r="280" spans="1:7" ht="79.5" hidden="1" customHeight="1" x14ac:dyDescent="0.2">
      <c r="A280" s="61" t="s">
        <v>202</v>
      </c>
      <c r="B280" s="31" t="s">
        <v>281</v>
      </c>
      <c r="C280" s="31"/>
      <c r="D280" s="36"/>
      <c r="E280" s="37"/>
    </row>
    <row r="281" spans="1:7" ht="44.25" hidden="1" customHeight="1" x14ac:dyDescent="0.2">
      <c r="A281" s="43" t="s">
        <v>17</v>
      </c>
      <c r="B281" s="31" t="s">
        <v>281</v>
      </c>
      <c r="C281" s="31">
        <v>100</v>
      </c>
      <c r="D281" s="36"/>
      <c r="E281" s="37"/>
    </row>
    <row r="282" spans="1:7" hidden="1" x14ac:dyDescent="0.2">
      <c r="A282" s="33" t="s">
        <v>25</v>
      </c>
      <c r="B282" s="31" t="s">
        <v>281</v>
      </c>
      <c r="C282" s="31">
        <v>100</v>
      </c>
      <c r="D282" s="36" t="s">
        <v>97</v>
      </c>
      <c r="E282" s="37"/>
    </row>
    <row r="283" spans="1:7" hidden="1" x14ac:dyDescent="0.2">
      <c r="A283" s="33"/>
      <c r="B283" s="31"/>
      <c r="C283" s="31"/>
      <c r="D283" s="36"/>
      <c r="E283" s="37"/>
    </row>
    <row r="284" spans="1:7" ht="25.5" x14ac:dyDescent="0.2">
      <c r="A284" s="33" t="s">
        <v>18</v>
      </c>
      <c r="B284" s="31" t="s">
        <v>282</v>
      </c>
      <c r="C284" s="31">
        <v>200</v>
      </c>
      <c r="D284" s="36"/>
      <c r="E284" s="37">
        <v>5851</v>
      </c>
    </row>
    <row r="285" spans="1:7" x14ac:dyDescent="0.2">
      <c r="A285" s="33" t="s">
        <v>25</v>
      </c>
      <c r="B285" s="31" t="s">
        <v>282</v>
      </c>
      <c r="C285" s="31">
        <v>200</v>
      </c>
      <c r="D285" s="36" t="s">
        <v>97</v>
      </c>
      <c r="E285" s="37">
        <v>5851</v>
      </c>
    </row>
    <row r="286" spans="1:7" x14ac:dyDescent="0.2">
      <c r="A286" s="33" t="s">
        <v>13</v>
      </c>
      <c r="B286" s="31" t="s">
        <v>282</v>
      </c>
      <c r="C286" s="31">
        <v>300</v>
      </c>
      <c r="D286" s="36"/>
      <c r="E286" s="37">
        <v>237</v>
      </c>
    </row>
    <row r="287" spans="1:7" x14ac:dyDescent="0.2">
      <c r="A287" s="33" t="s">
        <v>25</v>
      </c>
      <c r="B287" s="31" t="s">
        <v>282</v>
      </c>
      <c r="C287" s="31">
        <v>300</v>
      </c>
      <c r="D287" s="36" t="s">
        <v>97</v>
      </c>
      <c r="E287" s="37">
        <v>237</v>
      </c>
    </row>
    <row r="288" spans="1:7" ht="15" customHeight="1" x14ac:dyDescent="0.2">
      <c r="A288" s="60" t="s">
        <v>12</v>
      </c>
      <c r="B288" s="31" t="s">
        <v>282</v>
      </c>
      <c r="C288" s="31">
        <v>800</v>
      </c>
      <c r="D288" s="36"/>
      <c r="E288" s="37">
        <v>120</v>
      </c>
    </row>
    <row r="289" spans="1:7" ht="17.25" customHeight="1" x14ac:dyDescent="0.2">
      <c r="A289" s="33" t="s">
        <v>25</v>
      </c>
      <c r="B289" s="31" t="s">
        <v>282</v>
      </c>
      <c r="C289" s="31">
        <v>800</v>
      </c>
      <c r="D289" s="36" t="s">
        <v>97</v>
      </c>
      <c r="E289" s="37">
        <v>120</v>
      </c>
      <c r="G289" s="2"/>
    </row>
    <row r="290" spans="1:7" ht="42.75" customHeight="1" x14ac:dyDescent="0.2">
      <c r="A290" s="33" t="s">
        <v>17</v>
      </c>
      <c r="B290" s="31" t="s">
        <v>283</v>
      </c>
      <c r="C290" s="31">
        <v>100</v>
      </c>
      <c r="D290" s="36"/>
      <c r="E290" s="37">
        <v>6</v>
      </c>
      <c r="G290" s="2"/>
    </row>
    <row r="291" spans="1:7" ht="21.75" customHeight="1" x14ac:dyDescent="0.2">
      <c r="A291" s="61" t="s">
        <v>24</v>
      </c>
      <c r="B291" s="31" t="s">
        <v>283</v>
      </c>
      <c r="C291" s="31">
        <v>100</v>
      </c>
      <c r="D291" s="36" t="s">
        <v>104</v>
      </c>
      <c r="E291" s="37">
        <v>6</v>
      </c>
      <c r="G291" s="2"/>
    </row>
    <row r="292" spans="1:7" ht="30.75" customHeight="1" x14ac:dyDescent="0.2">
      <c r="A292" s="33" t="s">
        <v>18</v>
      </c>
      <c r="B292" s="31" t="s">
        <v>283</v>
      </c>
      <c r="C292" s="31">
        <v>200</v>
      </c>
      <c r="D292" s="36"/>
      <c r="E292" s="37">
        <v>86</v>
      </c>
      <c r="G292" s="2"/>
    </row>
    <row r="293" spans="1:7" ht="16.5" customHeight="1" x14ac:dyDescent="0.2">
      <c r="A293" s="61" t="s">
        <v>24</v>
      </c>
      <c r="B293" s="31" t="s">
        <v>283</v>
      </c>
      <c r="C293" s="31">
        <v>200</v>
      </c>
      <c r="D293" s="36" t="s">
        <v>104</v>
      </c>
      <c r="E293" s="37">
        <v>86</v>
      </c>
      <c r="G293" s="2"/>
    </row>
    <row r="294" spans="1:7" ht="16.5" customHeight="1" x14ac:dyDescent="0.2">
      <c r="A294" s="60" t="s">
        <v>12</v>
      </c>
      <c r="B294" s="31" t="s">
        <v>283</v>
      </c>
      <c r="C294" s="31">
        <v>800</v>
      </c>
      <c r="D294" s="36"/>
      <c r="E294" s="37">
        <v>1</v>
      </c>
      <c r="G294" s="2"/>
    </row>
    <row r="295" spans="1:7" ht="16.5" customHeight="1" x14ac:dyDescent="0.2">
      <c r="A295" s="33" t="s">
        <v>25</v>
      </c>
      <c r="B295" s="31" t="s">
        <v>283</v>
      </c>
      <c r="C295" s="31">
        <v>800</v>
      </c>
      <c r="D295" s="36" t="s">
        <v>97</v>
      </c>
      <c r="E295" s="37">
        <v>1</v>
      </c>
      <c r="G295" s="2"/>
    </row>
    <row r="296" spans="1:7" ht="30.75" customHeight="1" x14ac:dyDescent="0.2">
      <c r="A296" s="33" t="s">
        <v>111</v>
      </c>
      <c r="B296" s="31" t="s">
        <v>284</v>
      </c>
      <c r="C296" s="31"/>
      <c r="D296" s="36"/>
      <c r="E296" s="37">
        <f>E297+E300+E302+E305+E304+E312</f>
        <v>343445</v>
      </c>
      <c r="G296" s="2"/>
    </row>
    <row r="297" spans="1:7" ht="43.5" customHeight="1" x14ac:dyDescent="0.2">
      <c r="A297" s="43" t="s">
        <v>17</v>
      </c>
      <c r="B297" s="31" t="s">
        <v>285</v>
      </c>
      <c r="C297" s="31">
        <v>100</v>
      </c>
      <c r="D297" s="36"/>
      <c r="E297" s="37">
        <v>54</v>
      </c>
      <c r="G297" s="2"/>
    </row>
    <row r="298" spans="1:7" ht="19.5" customHeight="1" x14ac:dyDescent="0.2">
      <c r="A298" s="43" t="s">
        <v>22</v>
      </c>
      <c r="B298" s="31" t="s">
        <v>285</v>
      </c>
      <c r="C298" s="31">
        <v>100</v>
      </c>
      <c r="D298" s="36" t="s">
        <v>98</v>
      </c>
      <c r="E298" s="37">
        <v>54</v>
      </c>
      <c r="G298" s="2"/>
    </row>
    <row r="299" spans="1:7" ht="25.5" x14ac:dyDescent="0.2">
      <c r="A299" s="43" t="s">
        <v>18</v>
      </c>
      <c r="B299" s="31" t="s">
        <v>285</v>
      </c>
      <c r="C299" s="31">
        <v>200</v>
      </c>
      <c r="D299" s="36"/>
      <c r="E299" s="37">
        <v>32758</v>
      </c>
      <c r="G299" s="2"/>
    </row>
    <row r="300" spans="1:7" x14ac:dyDescent="0.2">
      <c r="A300" s="43" t="s">
        <v>22</v>
      </c>
      <c r="B300" s="31" t="s">
        <v>285</v>
      </c>
      <c r="C300" s="31">
        <v>200</v>
      </c>
      <c r="D300" s="36" t="s">
        <v>98</v>
      </c>
      <c r="E300" s="37">
        <v>32758</v>
      </c>
      <c r="G300" s="2"/>
    </row>
    <row r="301" spans="1:7" x14ac:dyDescent="0.2">
      <c r="A301" s="60" t="s">
        <v>12</v>
      </c>
      <c r="B301" s="31" t="s">
        <v>285</v>
      </c>
      <c r="C301" s="31">
        <v>800</v>
      </c>
      <c r="D301" s="36"/>
      <c r="E301" s="37">
        <v>762</v>
      </c>
      <c r="G301" s="2"/>
    </row>
    <row r="302" spans="1:7" ht="12" customHeight="1" x14ac:dyDescent="0.2">
      <c r="A302" s="43" t="s">
        <v>22</v>
      </c>
      <c r="B302" s="31" t="s">
        <v>285</v>
      </c>
      <c r="C302" s="31">
        <v>800</v>
      </c>
      <c r="D302" s="36" t="s">
        <v>98</v>
      </c>
      <c r="E302" s="37">
        <v>762</v>
      </c>
      <c r="G302" s="2"/>
    </row>
    <row r="303" spans="1:7" ht="0.75" hidden="1" customHeight="1" x14ac:dyDescent="0.2">
      <c r="A303" s="43" t="s">
        <v>18</v>
      </c>
      <c r="B303" s="31" t="s">
        <v>286</v>
      </c>
      <c r="C303" s="31">
        <v>200</v>
      </c>
      <c r="D303" s="36"/>
      <c r="E303" s="37"/>
      <c r="G303" s="2"/>
    </row>
    <row r="304" spans="1:7" ht="24" hidden="1" customHeight="1" x14ac:dyDescent="0.2">
      <c r="A304" s="62" t="s">
        <v>24</v>
      </c>
      <c r="B304" s="31" t="s">
        <v>286</v>
      </c>
      <c r="C304" s="31">
        <v>200</v>
      </c>
      <c r="D304" s="36" t="s">
        <v>104</v>
      </c>
      <c r="E304" s="37"/>
      <c r="G304" s="2"/>
    </row>
    <row r="305" spans="1:5" ht="47.25" customHeight="1" x14ac:dyDescent="0.2">
      <c r="A305" s="43" t="s">
        <v>112</v>
      </c>
      <c r="B305" s="47" t="s">
        <v>287</v>
      </c>
      <c r="C305" s="31"/>
      <c r="D305" s="36"/>
      <c r="E305" s="37">
        <f>E306+E308+E310</f>
        <v>309871</v>
      </c>
    </row>
    <row r="306" spans="1:5" ht="43.5" customHeight="1" x14ac:dyDescent="0.2">
      <c r="A306" s="43" t="s">
        <v>17</v>
      </c>
      <c r="B306" s="47" t="s">
        <v>287</v>
      </c>
      <c r="C306" s="31">
        <v>100</v>
      </c>
      <c r="D306" s="36"/>
      <c r="E306" s="37">
        <v>306270</v>
      </c>
    </row>
    <row r="307" spans="1:5" x14ac:dyDescent="0.2">
      <c r="A307" s="43" t="s">
        <v>22</v>
      </c>
      <c r="B307" s="47" t="s">
        <v>287</v>
      </c>
      <c r="C307" s="31">
        <v>100</v>
      </c>
      <c r="D307" s="36" t="s">
        <v>98</v>
      </c>
      <c r="E307" s="37">
        <v>306270</v>
      </c>
    </row>
    <row r="308" spans="1:5" ht="25.5" x14ac:dyDescent="0.2">
      <c r="A308" s="33" t="s">
        <v>18</v>
      </c>
      <c r="B308" s="47" t="s">
        <v>287</v>
      </c>
      <c r="C308" s="31">
        <v>200</v>
      </c>
      <c r="D308" s="36"/>
      <c r="E308" s="37">
        <v>3601</v>
      </c>
    </row>
    <row r="309" spans="1:5" x14ac:dyDescent="0.2">
      <c r="A309" s="43" t="s">
        <v>22</v>
      </c>
      <c r="B309" s="47" t="s">
        <v>287</v>
      </c>
      <c r="C309" s="31">
        <v>200</v>
      </c>
      <c r="D309" s="36" t="s">
        <v>98</v>
      </c>
      <c r="E309" s="37">
        <v>3601</v>
      </c>
    </row>
    <row r="310" spans="1:5" ht="0.75" hidden="1" customHeight="1" x14ac:dyDescent="0.2">
      <c r="A310" s="46" t="s">
        <v>117</v>
      </c>
      <c r="B310" s="47" t="s">
        <v>287</v>
      </c>
      <c r="C310" s="31">
        <v>600</v>
      </c>
      <c r="D310" s="36"/>
      <c r="E310" s="37"/>
    </row>
    <row r="311" spans="1:5" s="12" customFormat="1" hidden="1" x14ac:dyDescent="0.2">
      <c r="A311" s="43" t="s">
        <v>22</v>
      </c>
      <c r="B311" s="47" t="s">
        <v>287</v>
      </c>
      <c r="C311" s="31">
        <v>600</v>
      </c>
      <c r="D311" s="36" t="s">
        <v>98</v>
      </c>
      <c r="E311" s="37"/>
    </row>
    <row r="312" spans="1:5" s="12" customFormat="1" ht="25.5" hidden="1" x14ac:dyDescent="0.2">
      <c r="A312" s="33" t="s">
        <v>18</v>
      </c>
      <c r="B312" s="31" t="s">
        <v>285</v>
      </c>
      <c r="C312" s="31">
        <v>200</v>
      </c>
      <c r="D312" s="36"/>
      <c r="E312" s="37"/>
    </row>
    <row r="313" spans="1:5" s="12" customFormat="1" hidden="1" x14ac:dyDescent="0.2">
      <c r="A313" s="61" t="s">
        <v>24</v>
      </c>
      <c r="B313" s="31" t="s">
        <v>285</v>
      </c>
      <c r="C313" s="31">
        <v>200</v>
      </c>
      <c r="D313" s="36" t="s">
        <v>104</v>
      </c>
      <c r="E313" s="37"/>
    </row>
    <row r="314" spans="1:5" ht="25.5" x14ac:dyDescent="0.2">
      <c r="A314" s="33" t="s">
        <v>113</v>
      </c>
      <c r="B314" s="31" t="s">
        <v>288</v>
      </c>
      <c r="C314" s="31"/>
      <c r="D314" s="36"/>
      <c r="E314" s="37">
        <f>E315+E322++E326+E346+E347+E355+E360+E378+E380+E386+E365+E370+E373+E382+E389+E391+E393+E327+E330+E335+E337+E339+E341</f>
        <v>1021829</v>
      </c>
    </row>
    <row r="315" spans="1:5" ht="25.5" x14ac:dyDescent="0.2">
      <c r="A315" s="33" t="s">
        <v>473</v>
      </c>
      <c r="B315" s="31" t="s">
        <v>289</v>
      </c>
      <c r="C315" s="36" t="s">
        <v>260</v>
      </c>
      <c r="D315" s="36"/>
      <c r="E315" s="37">
        <f>E316+E318+E320</f>
        <v>71993</v>
      </c>
    </row>
    <row r="316" spans="1:5" ht="50.25" customHeight="1" x14ac:dyDescent="0.2">
      <c r="A316" s="43" t="s">
        <v>17</v>
      </c>
      <c r="B316" s="31" t="s">
        <v>289</v>
      </c>
      <c r="C316" s="31">
        <v>100</v>
      </c>
      <c r="D316" s="36"/>
      <c r="E316" s="37">
        <v>243</v>
      </c>
    </row>
    <row r="317" spans="1:5" ht="25.5" customHeight="1" x14ac:dyDescent="0.2">
      <c r="A317" s="43" t="s">
        <v>23</v>
      </c>
      <c r="B317" s="31" t="s">
        <v>289</v>
      </c>
      <c r="C317" s="31">
        <v>100</v>
      </c>
      <c r="D317" s="36" t="s">
        <v>100</v>
      </c>
      <c r="E317" s="37">
        <v>243</v>
      </c>
    </row>
    <row r="318" spans="1:5" ht="25.5" x14ac:dyDescent="0.2">
      <c r="A318" s="33" t="s">
        <v>18</v>
      </c>
      <c r="B318" s="31" t="s">
        <v>289</v>
      </c>
      <c r="C318" s="31">
        <v>200</v>
      </c>
      <c r="D318" s="36"/>
      <c r="E318" s="37">
        <v>70350</v>
      </c>
    </row>
    <row r="319" spans="1:5" x14ac:dyDescent="0.2">
      <c r="A319" s="43" t="s">
        <v>23</v>
      </c>
      <c r="B319" s="31" t="s">
        <v>289</v>
      </c>
      <c r="C319" s="31">
        <v>200</v>
      </c>
      <c r="D319" s="36" t="s">
        <v>100</v>
      </c>
      <c r="E319" s="37">
        <v>70350</v>
      </c>
    </row>
    <row r="320" spans="1:5" x14ac:dyDescent="0.2">
      <c r="A320" s="60" t="s">
        <v>12</v>
      </c>
      <c r="B320" s="31" t="s">
        <v>289</v>
      </c>
      <c r="C320" s="31">
        <v>800</v>
      </c>
      <c r="D320" s="36"/>
      <c r="E320" s="37">
        <v>1400</v>
      </c>
    </row>
    <row r="321" spans="1:5" ht="12" customHeight="1" x14ac:dyDescent="0.2">
      <c r="A321" s="43" t="s">
        <v>23</v>
      </c>
      <c r="B321" s="31" t="s">
        <v>289</v>
      </c>
      <c r="C321" s="31">
        <v>800</v>
      </c>
      <c r="D321" s="36" t="s">
        <v>100</v>
      </c>
      <c r="E321" s="37">
        <v>1400</v>
      </c>
    </row>
    <row r="322" spans="1:5" ht="54" customHeight="1" x14ac:dyDescent="0.2">
      <c r="A322" s="80" t="s">
        <v>545</v>
      </c>
      <c r="B322" s="31" t="s">
        <v>546</v>
      </c>
      <c r="C322" s="31"/>
      <c r="D322" s="36"/>
      <c r="E322" s="37">
        <v>742</v>
      </c>
    </row>
    <row r="323" spans="1:5" ht="47.25" customHeight="1" x14ac:dyDescent="0.2">
      <c r="A323" s="43" t="s">
        <v>17</v>
      </c>
      <c r="B323" s="31" t="s">
        <v>546</v>
      </c>
      <c r="C323" s="31">
        <v>100</v>
      </c>
      <c r="D323" s="36" t="s">
        <v>100</v>
      </c>
      <c r="E323" s="37">
        <v>742</v>
      </c>
    </row>
    <row r="324" spans="1:5" ht="19.5" customHeight="1" x14ac:dyDescent="0.2">
      <c r="A324" s="43" t="s">
        <v>23</v>
      </c>
      <c r="B324" s="31" t="s">
        <v>546</v>
      </c>
      <c r="C324" s="31">
        <v>100</v>
      </c>
      <c r="D324" s="36" t="s">
        <v>100</v>
      </c>
      <c r="E324" s="37">
        <v>742</v>
      </c>
    </row>
    <row r="325" spans="1:5" ht="30" customHeight="1" x14ac:dyDescent="0.2">
      <c r="A325" s="43" t="s">
        <v>17</v>
      </c>
      <c r="B325" s="31" t="s">
        <v>297</v>
      </c>
      <c r="C325" s="31">
        <v>100</v>
      </c>
      <c r="D325" s="36" t="s">
        <v>104</v>
      </c>
      <c r="E325" s="37">
        <v>20</v>
      </c>
    </row>
    <row r="326" spans="1:5" ht="18.75" customHeight="1" x14ac:dyDescent="0.2">
      <c r="A326" s="46" t="s">
        <v>24</v>
      </c>
      <c r="B326" s="31" t="s">
        <v>297</v>
      </c>
      <c r="C326" s="31">
        <v>100</v>
      </c>
      <c r="D326" s="36" t="s">
        <v>104</v>
      </c>
      <c r="E326" s="37">
        <v>20</v>
      </c>
    </row>
    <row r="327" spans="1:5" ht="49.5" customHeight="1" x14ac:dyDescent="0.2">
      <c r="A327" s="46" t="s">
        <v>528</v>
      </c>
      <c r="B327" s="121" t="s">
        <v>380</v>
      </c>
      <c r="C327" s="31"/>
      <c r="D327" s="36"/>
      <c r="E327" s="122">
        <v>64254</v>
      </c>
    </row>
    <row r="328" spans="1:5" ht="28.5" customHeight="1" x14ac:dyDescent="0.2">
      <c r="A328" s="43" t="s">
        <v>17</v>
      </c>
      <c r="B328" s="47" t="s">
        <v>380</v>
      </c>
      <c r="C328" s="31">
        <v>100</v>
      </c>
      <c r="D328" s="36" t="s">
        <v>100</v>
      </c>
      <c r="E328" s="37">
        <v>64254</v>
      </c>
    </row>
    <row r="329" spans="1:5" ht="18" customHeight="1" x14ac:dyDescent="0.2">
      <c r="A329" s="43" t="s">
        <v>23</v>
      </c>
      <c r="B329" s="47" t="s">
        <v>380</v>
      </c>
      <c r="C329" s="31">
        <v>100</v>
      </c>
      <c r="D329" s="36" t="s">
        <v>100</v>
      </c>
      <c r="E329" s="37">
        <v>64254</v>
      </c>
    </row>
    <row r="330" spans="1:5" ht="45" customHeight="1" x14ac:dyDescent="0.2">
      <c r="A330" s="46" t="s">
        <v>498</v>
      </c>
      <c r="B330" s="47" t="s">
        <v>291</v>
      </c>
      <c r="C330" s="31"/>
      <c r="D330" s="36"/>
      <c r="E330" s="37">
        <f>E331+E333</f>
        <v>22270</v>
      </c>
    </row>
    <row r="331" spans="1:5" ht="25.5" x14ac:dyDescent="0.2">
      <c r="A331" s="46" t="s">
        <v>18</v>
      </c>
      <c r="B331" s="47" t="s">
        <v>291</v>
      </c>
      <c r="C331" s="31">
        <v>200</v>
      </c>
      <c r="D331" s="36"/>
      <c r="E331" s="37">
        <v>22270</v>
      </c>
    </row>
    <row r="332" spans="1:5" x14ac:dyDescent="0.2">
      <c r="A332" s="43" t="s">
        <v>23</v>
      </c>
      <c r="B332" s="47" t="s">
        <v>291</v>
      </c>
      <c r="C332" s="31">
        <v>200</v>
      </c>
      <c r="D332" s="36" t="s">
        <v>100</v>
      </c>
      <c r="E332" s="37">
        <v>22270</v>
      </c>
    </row>
    <row r="333" spans="1:5" ht="25.5" hidden="1" x14ac:dyDescent="0.2">
      <c r="A333" s="46" t="s">
        <v>117</v>
      </c>
      <c r="B333" s="47" t="s">
        <v>291</v>
      </c>
      <c r="C333" s="31">
        <v>600</v>
      </c>
      <c r="D333" s="36"/>
      <c r="E333" s="37"/>
    </row>
    <row r="334" spans="1:5" hidden="1" x14ac:dyDescent="0.2">
      <c r="A334" s="43" t="s">
        <v>23</v>
      </c>
      <c r="B334" s="47" t="s">
        <v>291</v>
      </c>
      <c r="C334" s="31">
        <v>600</v>
      </c>
      <c r="D334" s="36" t="s">
        <v>100</v>
      </c>
      <c r="E334" s="37"/>
    </row>
    <row r="335" spans="1:5" ht="25.5" x14ac:dyDescent="0.2">
      <c r="A335" s="46" t="s">
        <v>18</v>
      </c>
      <c r="B335" s="47" t="s">
        <v>291</v>
      </c>
      <c r="C335" s="31">
        <v>200</v>
      </c>
      <c r="D335" s="36"/>
      <c r="E335" s="37">
        <v>1676</v>
      </c>
    </row>
    <row r="336" spans="1:5" ht="12" customHeight="1" x14ac:dyDescent="0.2">
      <c r="A336" s="43" t="s">
        <v>23</v>
      </c>
      <c r="B336" s="47" t="s">
        <v>291</v>
      </c>
      <c r="C336" s="31">
        <v>200</v>
      </c>
      <c r="D336" s="36" t="s">
        <v>100</v>
      </c>
      <c r="E336" s="37">
        <v>1676</v>
      </c>
    </row>
    <row r="337" spans="1:5" ht="2.25" hidden="1" customHeight="1" x14ac:dyDescent="0.2">
      <c r="A337" s="46" t="s">
        <v>117</v>
      </c>
      <c r="B337" s="47" t="s">
        <v>291</v>
      </c>
      <c r="C337" s="31">
        <v>600</v>
      </c>
      <c r="D337" s="36"/>
      <c r="E337" s="37"/>
    </row>
    <row r="338" spans="1:5" hidden="1" x14ac:dyDescent="0.2">
      <c r="A338" s="43" t="s">
        <v>23</v>
      </c>
      <c r="B338" s="47" t="s">
        <v>291</v>
      </c>
      <c r="C338" s="31">
        <v>600</v>
      </c>
      <c r="D338" s="36" t="s">
        <v>100</v>
      </c>
      <c r="E338" s="37"/>
    </row>
    <row r="339" spans="1:5" ht="56.25" customHeight="1" x14ac:dyDescent="0.2">
      <c r="A339" s="49" t="s">
        <v>548</v>
      </c>
      <c r="B339" s="47" t="s">
        <v>547</v>
      </c>
      <c r="C339" s="31"/>
      <c r="D339" s="36"/>
      <c r="E339" s="37">
        <v>940</v>
      </c>
    </row>
    <row r="340" spans="1:5" ht="25.5" x14ac:dyDescent="0.2">
      <c r="A340" s="46" t="s">
        <v>18</v>
      </c>
      <c r="B340" s="47" t="s">
        <v>547</v>
      </c>
      <c r="C340" s="31">
        <v>200</v>
      </c>
      <c r="D340" s="36" t="s">
        <v>100</v>
      </c>
      <c r="E340" s="37">
        <v>940</v>
      </c>
    </row>
    <row r="341" spans="1:5" ht="25.5" x14ac:dyDescent="0.2">
      <c r="A341" s="46" t="s">
        <v>18</v>
      </c>
      <c r="B341" s="47" t="s">
        <v>547</v>
      </c>
      <c r="C341" s="31">
        <v>200</v>
      </c>
      <c r="D341" s="36"/>
      <c r="E341" s="37">
        <v>60</v>
      </c>
    </row>
    <row r="342" spans="1:5" ht="15.75" hidden="1" customHeight="1" x14ac:dyDescent="0.2">
      <c r="A342" s="46"/>
      <c r="B342" s="47" t="s">
        <v>547</v>
      </c>
      <c r="C342" s="31"/>
      <c r="D342" s="36"/>
      <c r="E342" s="37"/>
    </row>
    <row r="343" spans="1:5" x14ac:dyDescent="0.2">
      <c r="A343" s="43" t="s">
        <v>23</v>
      </c>
      <c r="B343" s="47" t="s">
        <v>547</v>
      </c>
      <c r="C343" s="31">
        <v>200</v>
      </c>
      <c r="D343" s="36" t="s">
        <v>100</v>
      </c>
      <c r="E343" s="37">
        <v>60</v>
      </c>
    </row>
    <row r="344" spans="1:5" ht="45" hidden="1" customHeight="1" x14ac:dyDescent="0.2">
      <c r="A344" s="46" t="s">
        <v>416</v>
      </c>
      <c r="B344" s="47" t="s">
        <v>422</v>
      </c>
      <c r="C344" s="31">
        <v>200</v>
      </c>
      <c r="D344" s="36"/>
      <c r="E344" s="37"/>
    </row>
    <row r="345" spans="1:5" ht="39.75" hidden="1" customHeight="1" x14ac:dyDescent="0.2">
      <c r="A345" s="46" t="s">
        <v>18</v>
      </c>
      <c r="B345" s="47" t="s">
        <v>422</v>
      </c>
      <c r="C345" s="31">
        <v>200</v>
      </c>
      <c r="D345" s="36"/>
      <c r="E345" s="37"/>
    </row>
    <row r="346" spans="1:5" hidden="1" x14ac:dyDescent="0.2">
      <c r="A346" s="43" t="s">
        <v>23</v>
      </c>
      <c r="B346" s="47" t="s">
        <v>422</v>
      </c>
      <c r="C346" s="31">
        <v>200</v>
      </c>
      <c r="D346" s="36" t="s">
        <v>100</v>
      </c>
      <c r="E346" s="37"/>
    </row>
    <row r="347" spans="1:5" ht="63.75" x14ac:dyDescent="0.2">
      <c r="A347" s="43" t="s">
        <v>114</v>
      </c>
      <c r="B347" s="47" t="s">
        <v>293</v>
      </c>
      <c r="C347" s="31"/>
      <c r="D347" s="36"/>
      <c r="E347" s="37">
        <f>E348+E350+E352</f>
        <v>818813</v>
      </c>
    </row>
    <row r="348" spans="1:5" s="13" customFormat="1" ht="38.25" x14ac:dyDescent="0.2">
      <c r="A348" s="43" t="s">
        <v>17</v>
      </c>
      <c r="B348" s="47" t="s">
        <v>293</v>
      </c>
      <c r="C348" s="31">
        <v>100</v>
      </c>
      <c r="D348" s="36"/>
      <c r="E348" s="37">
        <v>802220</v>
      </c>
    </row>
    <row r="349" spans="1:5" x14ac:dyDescent="0.2">
      <c r="A349" s="43" t="s">
        <v>23</v>
      </c>
      <c r="B349" s="47" t="s">
        <v>293</v>
      </c>
      <c r="C349" s="31">
        <v>100</v>
      </c>
      <c r="D349" s="36" t="s">
        <v>100</v>
      </c>
      <c r="E349" s="37">
        <v>802220</v>
      </c>
    </row>
    <row r="350" spans="1:5" ht="25.5" x14ac:dyDescent="0.2">
      <c r="A350" s="43" t="s">
        <v>18</v>
      </c>
      <c r="B350" s="47" t="s">
        <v>293</v>
      </c>
      <c r="C350" s="31">
        <v>200</v>
      </c>
      <c r="D350" s="36"/>
      <c r="E350" s="37">
        <v>16593</v>
      </c>
    </row>
    <row r="351" spans="1:5" x14ac:dyDescent="0.2">
      <c r="A351" s="43" t="s">
        <v>23</v>
      </c>
      <c r="B351" s="47" t="s">
        <v>293</v>
      </c>
      <c r="C351" s="31">
        <v>200</v>
      </c>
      <c r="D351" s="36" t="s">
        <v>100</v>
      </c>
      <c r="E351" s="37">
        <v>16593</v>
      </c>
    </row>
    <row r="352" spans="1:5" ht="25.5" hidden="1" x14ac:dyDescent="0.2">
      <c r="A352" s="46" t="s">
        <v>117</v>
      </c>
      <c r="B352" s="47" t="s">
        <v>293</v>
      </c>
      <c r="C352" s="31">
        <v>600</v>
      </c>
      <c r="D352" s="36"/>
      <c r="E352" s="37"/>
    </row>
    <row r="353" spans="1:5" hidden="1" x14ac:dyDescent="0.2">
      <c r="A353" s="43" t="s">
        <v>23</v>
      </c>
      <c r="B353" s="47" t="s">
        <v>293</v>
      </c>
      <c r="C353" s="31">
        <v>600</v>
      </c>
      <c r="D353" s="36" t="s">
        <v>100</v>
      </c>
      <c r="E353" s="37"/>
    </row>
    <row r="354" spans="1:5" ht="25.5" hidden="1" x14ac:dyDescent="0.2">
      <c r="A354" s="43" t="s">
        <v>377</v>
      </c>
      <c r="B354" s="47" t="s">
        <v>378</v>
      </c>
      <c r="C354" s="31"/>
      <c r="D354" s="36"/>
      <c r="E354" s="37">
        <f>E355</f>
        <v>17487</v>
      </c>
    </row>
    <row r="355" spans="1:5" ht="25.5" x14ac:dyDescent="0.2">
      <c r="A355" s="43" t="s">
        <v>115</v>
      </c>
      <c r="B355" s="47" t="s">
        <v>386</v>
      </c>
      <c r="C355" s="36" t="s">
        <v>260</v>
      </c>
      <c r="D355" s="36"/>
      <c r="E355" s="37">
        <f>E356+E358</f>
        <v>17487</v>
      </c>
    </row>
    <row r="356" spans="1:5" ht="25.5" x14ac:dyDescent="0.2">
      <c r="A356" s="43" t="s">
        <v>18</v>
      </c>
      <c r="B356" s="47" t="s">
        <v>386</v>
      </c>
      <c r="C356" s="31">
        <v>200</v>
      </c>
      <c r="D356" s="36"/>
      <c r="E356" s="37">
        <v>17487</v>
      </c>
    </row>
    <row r="357" spans="1:5" x14ac:dyDescent="0.2">
      <c r="A357" s="43" t="s">
        <v>116</v>
      </c>
      <c r="B357" s="47" t="s">
        <v>386</v>
      </c>
      <c r="C357" s="31">
        <v>200</v>
      </c>
      <c r="D357" s="36" t="s">
        <v>215</v>
      </c>
      <c r="E357" s="37">
        <v>17487</v>
      </c>
    </row>
    <row r="358" spans="1:5" ht="25.5" hidden="1" x14ac:dyDescent="0.2">
      <c r="A358" s="46" t="s">
        <v>117</v>
      </c>
      <c r="B358" s="47" t="s">
        <v>386</v>
      </c>
      <c r="C358" s="31">
        <v>600</v>
      </c>
      <c r="D358" s="36"/>
      <c r="E358" s="37"/>
    </row>
    <row r="359" spans="1:5" hidden="1" x14ac:dyDescent="0.2">
      <c r="A359" s="43" t="s">
        <v>116</v>
      </c>
      <c r="B359" s="47" t="s">
        <v>386</v>
      </c>
      <c r="C359" s="31">
        <v>600</v>
      </c>
      <c r="D359" s="36" t="s">
        <v>215</v>
      </c>
      <c r="E359" s="37"/>
    </row>
    <row r="360" spans="1:5" ht="63.75" hidden="1" x14ac:dyDescent="0.2">
      <c r="A360" s="46" t="s">
        <v>201</v>
      </c>
      <c r="B360" s="47" t="s">
        <v>294</v>
      </c>
      <c r="C360" s="31"/>
      <c r="D360" s="36"/>
      <c r="E360" s="37"/>
    </row>
    <row r="361" spans="1:5" ht="25.5" hidden="1" x14ac:dyDescent="0.2">
      <c r="A361" s="43" t="s">
        <v>18</v>
      </c>
      <c r="B361" s="47" t="s">
        <v>294</v>
      </c>
      <c r="C361" s="31">
        <v>200</v>
      </c>
      <c r="D361" s="36"/>
      <c r="E361" s="37"/>
    </row>
    <row r="362" spans="1:5" ht="12" hidden="1" customHeight="1" x14ac:dyDescent="0.2">
      <c r="A362" s="43" t="s">
        <v>116</v>
      </c>
      <c r="B362" s="47" t="s">
        <v>294</v>
      </c>
      <c r="C362" s="31">
        <v>200</v>
      </c>
      <c r="D362" s="36" t="s">
        <v>215</v>
      </c>
      <c r="E362" s="37"/>
    </row>
    <row r="363" spans="1:5" hidden="1" x14ac:dyDescent="0.2">
      <c r="A363" s="43"/>
      <c r="B363" s="47"/>
      <c r="C363" s="31"/>
      <c r="D363" s="36"/>
      <c r="E363" s="37"/>
    </row>
    <row r="364" spans="1:5" hidden="1" x14ac:dyDescent="0.2">
      <c r="A364" s="43"/>
      <c r="B364" s="47"/>
      <c r="C364" s="31"/>
      <c r="D364" s="36"/>
      <c r="E364" s="37"/>
    </row>
    <row r="365" spans="1:5" ht="25.5" x14ac:dyDescent="0.2">
      <c r="A365" s="43" t="s">
        <v>200</v>
      </c>
      <c r="B365" s="47" t="s">
        <v>295</v>
      </c>
      <c r="C365" s="31"/>
      <c r="D365" s="36"/>
      <c r="E365" s="37">
        <v>830</v>
      </c>
    </row>
    <row r="366" spans="1:5" ht="25.5" x14ac:dyDescent="0.2">
      <c r="A366" s="43" t="s">
        <v>18</v>
      </c>
      <c r="B366" s="47" t="s">
        <v>295</v>
      </c>
      <c r="C366" s="31">
        <v>200</v>
      </c>
      <c r="D366" s="36"/>
      <c r="E366" s="37">
        <v>800</v>
      </c>
    </row>
    <row r="367" spans="1:5" ht="12" customHeight="1" x14ac:dyDescent="0.2">
      <c r="A367" s="43" t="s">
        <v>23</v>
      </c>
      <c r="B367" s="47" t="s">
        <v>295</v>
      </c>
      <c r="C367" s="31">
        <v>200</v>
      </c>
      <c r="D367" s="36" t="s">
        <v>100</v>
      </c>
      <c r="E367" s="37">
        <v>800</v>
      </c>
    </row>
    <row r="368" spans="1:5" ht="19.5" customHeight="1" x14ac:dyDescent="0.2">
      <c r="A368" s="33" t="s">
        <v>13</v>
      </c>
      <c r="B368" s="47" t="s">
        <v>295</v>
      </c>
      <c r="C368" s="31">
        <v>300</v>
      </c>
      <c r="D368" s="36"/>
      <c r="E368" s="37">
        <v>30</v>
      </c>
    </row>
    <row r="369" spans="1:5" ht="18.75" customHeight="1" x14ac:dyDescent="0.2">
      <c r="A369" s="43" t="s">
        <v>23</v>
      </c>
      <c r="B369" s="47" t="s">
        <v>295</v>
      </c>
      <c r="C369" s="31">
        <v>300</v>
      </c>
      <c r="D369" s="36" t="s">
        <v>100</v>
      </c>
      <c r="E369" s="37">
        <v>30</v>
      </c>
    </row>
    <row r="370" spans="1:5" ht="63.75" x14ac:dyDescent="0.2">
      <c r="A370" s="43" t="s">
        <v>352</v>
      </c>
      <c r="B370" s="47" t="s">
        <v>353</v>
      </c>
      <c r="C370" s="31"/>
      <c r="D370" s="36"/>
      <c r="E370" s="37">
        <v>87</v>
      </c>
    </row>
    <row r="371" spans="1:5" ht="25.5" x14ac:dyDescent="0.2">
      <c r="A371" s="43" t="s">
        <v>18</v>
      </c>
      <c r="B371" s="47" t="s">
        <v>353</v>
      </c>
      <c r="C371" s="31">
        <v>200</v>
      </c>
      <c r="D371" s="36"/>
      <c r="E371" s="37">
        <v>87</v>
      </c>
    </row>
    <row r="372" spans="1:5" x14ac:dyDescent="0.2">
      <c r="A372" s="43" t="s">
        <v>116</v>
      </c>
      <c r="B372" s="47" t="s">
        <v>353</v>
      </c>
      <c r="C372" s="31">
        <v>200</v>
      </c>
      <c r="D372" s="36" t="s">
        <v>215</v>
      </c>
      <c r="E372" s="37">
        <v>87</v>
      </c>
    </row>
    <row r="373" spans="1:5" ht="47.25" customHeight="1" x14ac:dyDescent="0.2">
      <c r="A373" s="50" t="s">
        <v>499</v>
      </c>
      <c r="B373" s="47" t="s">
        <v>292</v>
      </c>
      <c r="C373" s="31"/>
      <c r="D373" s="36"/>
      <c r="E373" s="37">
        <f>E374+E376</f>
        <v>12510</v>
      </c>
    </row>
    <row r="374" spans="1:5" ht="25.5" x14ac:dyDescent="0.2">
      <c r="A374" s="43" t="s">
        <v>18</v>
      </c>
      <c r="B374" s="47" t="s">
        <v>292</v>
      </c>
      <c r="C374" s="31">
        <v>200</v>
      </c>
      <c r="D374" s="36"/>
      <c r="E374" s="37">
        <v>12510</v>
      </c>
    </row>
    <row r="375" spans="1:5" x14ac:dyDescent="0.2">
      <c r="A375" s="43" t="s">
        <v>23</v>
      </c>
      <c r="B375" s="47" t="s">
        <v>292</v>
      </c>
      <c r="C375" s="31">
        <v>200</v>
      </c>
      <c r="D375" s="36" t="s">
        <v>100</v>
      </c>
      <c r="E375" s="37">
        <v>12510</v>
      </c>
    </row>
    <row r="376" spans="1:5" ht="25.5" hidden="1" x14ac:dyDescent="0.2">
      <c r="A376" s="46" t="s">
        <v>117</v>
      </c>
      <c r="B376" s="47" t="s">
        <v>292</v>
      </c>
      <c r="C376" s="31">
        <v>600</v>
      </c>
      <c r="D376" s="36"/>
      <c r="E376" s="37"/>
    </row>
    <row r="377" spans="1:5" hidden="1" x14ac:dyDescent="0.2">
      <c r="A377" s="43" t="s">
        <v>23</v>
      </c>
      <c r="B377" s="47" t="s">
        <v>292</v>
      </c>
      <c r="C377" s="31">
        <v>600</v>
      </c>
      <c r="D377" s="36" t="s">
        <v>100</v>
      </c>
      <c r="E377" s="37"/>
    </row>
    <row r="378" spans="1:5" ht="25.5" x14ac:dyDescent="0.2">
      <c r="A378" s="43" t="s">
        <v>18</v>
      </c>
      <c r="B378" s="47" t="s">
        <v>292</v>
      </c>
      <c r="C378" s="31">
        <v>200</v>
      </c>
      <c r="D378" s="36"/>
      <c r="E378" s="37">
        <v>942</v>
      </c>
    </row>
    <row r="379" spans="1:5" ht="15" customHeight="1" x14ac:dyDescent="0.2">
      <c r="A379" s="43" t="s">
        <v>23</v>
      </c>
      <c r="B379" s="47" t="s">
        <v>292</v>
      </c>
      <c r="C379" s="31">
        <v>200</v>
      </c>
      <c r="D379" s="36" t="s">
        <v>100</v>
      </c>
      <c r="E379" s="37">
        <v>942</v>
      </c>
    </row>
    <row r="380" spans="1:5" ht="28.5" customHeight="1" x14ac:dyDescent="0.2">
      <c r="A380" s="33" t="s">
        <v>13</v>
      </c>
      <c r="B380" s="47" t="s">
        <v>292</v>
      </c>
      <c r="C380" s="31">
        <v>300</v>
      </c>
      <c r="D380" s="36"/>
      <c r="E380" s="37">
        <v>69</v>
      </c>
    </row>
    <row r="381" spans="1:5" ht="25.5" customHeight="1" x14ac:dyDescent="0.2">
      <c r="A381" s="43" t="s">
        <v>23</v>
      </c>
      <c r="B381" s="47" t="s">
        <v>292</v>
      </c>
      <c r="C381" s="31">
        <v>300</v>
      </c>
      <c r="D381" s="36" t="s">
        <v>100</v>
      </c>
      <c r="E381" s="37">
        <v>69</v>
      </c>
    </row>
    <row r="382" spans="1:5" ht="25.5" x14ac:dyDescent="0.2">
      <c r="A382" s="46" t="s">
        <v>500</v>
      </c>
      <c r="B382" s="47" t="s">
        <v>296</v>
      </c>
      <c r="C382" s="31"/>
      <c r="D382" s="36"/>
      <c r="E382" s="37">
        <v>2718</v>
      </c>
    </row>
    <row r="383" spans="1:5" ht="25.5" x14ac:dyDescent="0.2">
      <c r="A383" s="43" t="s">
        <v>18</v>
      </c>
      <c r="B383" s="47" t="s">
        <v>296</v>
      </c>
      <c r="C383" s="31">
        <v>200</v>
      </c>
      <c r="D383" s="36"/>
      <c r="E383" s="37">
        <v>2718</v>
      </c>
    </row>
    <row r="384" spans="1:5" x14ac:dyDescent="0.2">
      <c r="A384" s="43" t="s">
        <v>23</v>
      </c>
      <c r="B384" s="47" t="s">
        <v>296</v>
      </c>
      <c r="C384" s="31">
        <v>200</v>
      </c>
      <c r="D384" s="36" t="s">
        <v>100</v>
      </c>
      <c r="E384" s="37">
        <v>2718</v>
      </c>
    </row>
    <row r="385" spans="1:5" ht="25.5" x14ac:dyDescent="0.2">
      <c r="A385" s="43" t="s">
        <v>18</v>
      </c>
      <c r="B385" s="47" t="s">
        <v>296</v>
      </c>
      <c r="C385" s="31">
        <v>200</v>
      </c>
      <c r="D385" s="36"/>
      <c r="E385" s="37">
        <v>205</v>
      </c>
    </row>
    <row r="386" spans="1:5" x14ac:dyDescent="0.2">
      <c r="A386" s="43" t="s">
        <v>23</v>
      </c>
      <c r="B386" s="47" t="s">
        <v>296</v>
      </c>
      <c r="C386" s="31">
        <v>200</v>
      </c>
      <c r="D386" s="36" t="s">
        <v>100</v>
      </c>
      <c r="E386" s="37">
        <v>205</v>
      </c>
    </row>
    <row r="387" spans="1:5" ht="54" customHeight="1" x14ac:dyDescent="0.2">
      <c r="A387" s="61" t="s">
        <v>529</v>
      </c>
      <c r="B387" s="31" t="s">
        <v>474</v>
      </c>
      <c r="C387" s="31"/>
      <c r="D387" s="36"/>
      <c r="E387" s="37">
        <v>6213</v>
      </c>
    </row>
    <row r="388" spans="1:5" ht="51" customHeight="1" x14ac:dyDescent="0.2">
      <c r="A388" s="43" t="s">
        <v>17</v>
      </c>
      <c r="B388" s="31" t="s">
        <v>474</v>
      </c>
      <c r="C388" s="31">
        <v>100</v>
      </c>
      <c r="D388" s="36"/>
      <c r="E388" s="37">
        <v>6213</v>
      </c>
    </row>
    <row r="389" spans="1:5" ht="24.75" customHeight="1" x14ac:dyDescent="0.2">
      <c r="A389" s="33" t="s">
        <v>25</v>
      </c>
      <c r="B389" s="31" t="s">
        <v>474</v>
      </c>
      <c r="C389" s="31">
        <v>100</v>
      </c>
      <c r="D389" s="36" t="s">
        <v>97</v>
      </c>
      <c r="E389" s="37">
        <v>6213</v>
      </c>
    </row>
    <row r="390" spans="1:5" ht="0.75" hidden="1" customHeight="1" x14ac:dyDescent="0.2">
      <c r="A390" s="43"/>
      <c r="B390" s="47"/>
      <c r="C390" s="31"/>
      <c r="D390" s="36"/>
      <c r="E390" s="37"/>
    </row>
    <row r="391" spans="1:5" ht="45" hidden="1" customHeight="1" x14ac:dyDescent="0.2">
      <c r="A391" s="43" t="s">
        <v>17</v>
      </c>
      <c r="B391" s="99" t="s">
        <v>297</v>
      </c>
      <c r="C391" s="99">
        <v>100</v>
      </c>
      <c r="D391" s="98"/>
      <c r="E391" s="37"/>
    </row>
    <row r="392" spans="1:5" ht="16.5" hidden="1" customHeight="1" x14ac:dyDescent="0.2">
      <c r="A392" s="116" t="s">
        <v>24</v>
      </c>
      <c r="B392" s="99" t="s">
        <v>297</v>
      </c>
      <c r="C392" s="99">
        <v>100</v>
      </c>
      <c r="D392" s="98" t="s">
        <v>104</v>
      </c>
      <c r="E392" s="37"/>
    </row>
    <row r="393" spans="1:5" ht="23.25" hidden="1" customHeight="1" x14ac:dyDescent="0.2">
      <c r="A393" s="64" t="s">
        <v>117</v>
      </c>
      <c r="B393" s="40" t="s">
        <v>290</v>
      </c>
      <c r="C393" s="40">
        <v>600</v>
      </c>
      <c r="D393" s="41"/>
      <c r="E393" s="37"/>
    </row>
    <row r="394" spans="1:5" ht="16.5" hidden="1" customHeight="1" x14ac:dyDescent="0.2">
      <c r="A394" s="63" t="s">
        <v>24</v>
      </c>
      <c r="B394" s="40" t="s">
        <v>290</v>
      </c>
      <c r="C394" s="40">
        <v>600</v>
      </c>
      <c r="D394" s="41" t="s">
        <v>104</v>
      </c>
      <c r="E394" s="37"/>
    </row>
    <row r="395" spans="1:5" ht="25.5" x14ac:dyDescent="0.2">
      <c r="A395" s="33" t="s">
        <v>118</v>
      </c>
      <c r="B395" s="31" t="s">
        <v>298</v>
      </c>
      <c r="C395" s="31"/>
      <c r="D395" s="36"/>
      <c r="E395" s="37">
        <f>E398+E400+E402+E405+E403</f>
        <v>70940</v>
      </c>
    </row>
    <row r="396" spans="1:5" x14ac:dyDescent="0.2">
      <c r="A396" s="43" t="s">
        <v>472</v>
      </c>
      <c r="B396" s="31" t="s">
        <v>354</v>
      </c>
      <c r="C396" s="36" t="s">
        <v>260</v>
      </c>
      <c r="D396" s="36"/>
      <c r="E396" s="37">
        <v>70937</v>
      </c>
    </row>
    <row r="397" spans="1:5" ht="25.5" x14ac:dyDescent="0.2">
      <c r="A397" s="46" t="s">
        <v>117</v>
      </c>
      <c r="B397" s="31" t="s">
        <v>354</v>
      </c>
      <c r="C397" s="31">
        <v>600</v>
      </c>
      <c r="D397" s="36"/>
      <c r="E397" s="37">
        <v>70937</v>
      </c>
    </row>
    <row r="398" spans="1:5" ht="12" customHeight="1" x14ac:dyDescent="0.2">
      <c r="A398" s="62" t="s">
        <v>119</v>
      </c>
      <c r="B398" s="31" t="s">
        <v>354</v>
      </c>
      <c r="C398" s="31">
        <v>600</v>
      </c>
      <c r="D398" s="36" t="s">
        <v>101</v>
      </c>
      <c r="E398" s="37">
        <v>70937</v>
      </c>
    </row>
    <row r="399" spans="1:5" ht="25.5" hidden="1" x14ac:dyDescent="0.2">
      <c r="A399" s="43" t="s">
        <v>18</v>
      </c>
      <c r="B399" s="31" t="s">
        <v>299</v>
      </c>
      <c r="C399" s="31">
        <v>200</v>
      </c>
      <c r="D399" s="36"/>
      <c r="E399" s="37"/>
    </row>
    <row r="400" spans="1:5" hidden="1" x14ac:dyDescent="0.2">
      <c r="A400" s="62" t="s">
        <v>119</v>
      </c>
      <c r="B400" s="31" t="s">
        <v>299</v>
      </c>
      <c r="C400" s="31">
        <v>200</v>
      </c>
      <c r="D400" s="36" t="s">
        <v>101</v>
      </c>
      <c r="E400" s="37"/>
    </row>
    <row r="401" spans="1:5" hidden="1" x14ac:dyDescent="0.2">
      <c r="A401" s="60" t="s">
        <v>12</v>
      </c>
      <c r="B401" s="31" t="s">
        <v>299</v>
      </c>
      <c r="C401" s="31">
        <v>800</v>
      </c>
      <c r="D401" s="36"/>
      <c r="E401" s="37"/>
    </row>
    <row r="402" spans="1:5" hidden="1" x14ac:dyDescent="0.2">
      <c r="A402" s="65" t="s">
        <v>119</v>
      </c>
      <c r="B402" s="31" t="s">
        <v>299</v>
      </c>
      <c r="C402" s="31">
        <v>800</v>
      </c>
      <c r="D402" s="36" t="s">
        <v>101</v>
      </c>
      <c r="E402" s="37"/>
    </row>
    <row r="403" spans="1:5" ht="25.5" x14ac:dyDescent="0.2">
      <c r="A403" s="46" t="s">
        <v>117</v>
      </c>
      <c r="B403" s="99" t="s">
        <v>300</v>
      </c>
      <c r="C403" s="99">
        <v>600</v>
      </c>
      <c r="D403" s="98"/>
      <c r="E403" s="37">
        <v>3</v>
      </c>
    </row>
    <row r="404" spans="1:5" ht="18" customHeight="1" x14ac:dyDescent="0.2">
      <c r="A404" s="116" t="s">
        <v>24</v>
      </c>
      <c r="B404" s="99" t="s">
        <v>300</v>
      </c>
      <c r="C404" s="99">
        <v>600</v>
      </c>
      <c r="D404" s="98" t="s">
        <v>104</v>
      </c>
      <c r="E404" s="37">
        <v>3</v>
      </c>
    </row>
    <row r="405" spans="1:5" ht="89.25" hidden="1" x14ac:dyDescent="0.2">
      <c r="A405" s="61" t="s">
        <v>202</v>
      </c>
      <c r="B405" s="31" t="s">
        <v>301</v>
      </c>
      <c r="C405" s="31"/>
      <c r="D405" s="36"/>
      <c r="E405" s="37"/>
    </row>
    <row r="406" spans="1:5" ht="25.5" hidden="1" x14ac:dyDescent="0.2">
      <c r="A406" s="46" t="s">
        <v>117</v>
      </c>
      <c r="B406" s="31" t="s">
        <v>301</v>
      </c>
      <c r="C406" s="31">
        <v>600</v>
      </c>
      <c r="D406" s="36"/>
      <c r="E406" s="37"/>
    </row>
    <row r="407" spans="1:5" hidden="1" x14ac:dyDescent="0.2">
      <c r="A407" s="62" t="s">
        <v>119</v>
      </c>
      <c r="B407" s="31" t="s">
        <v>301</v>
      </c>
      <c r="C407" s="31">
        <v>600</v>
      </c>
      <c r="D407" s="36" t="s">
        <v>101</v>
      </c>
      <c r="E407" s="37"/>
    </row>
    <row r="408" spans="1:5" ht="25.5" x14ac:dyDescent="0.2">
      <c r="A408" s="33" t="s">
        <v>523</v>
      </c>
      <c r="B408" s="31" t="s">
        <v>302</v>
      </c>
      <c r="C408" s="31"/>
      <c r="D408" s="36"/>
      <c r="E408" s="37">
        <f>E410+E413+E415+E417+E420+E418</f>
        <v>6335</v>
      </c>
    </row>
    <row r="409" spans="1:5" ht="25.5" x14ac:dyDescent="0.2">
      <c r="A409" s="33" t="s">
        <v>473</v>
      </c>
      <c r="B409" s="31" t="s">
        <v>303</v>
      </c>
      <c r="C409" s="36" t="s">
        <v>260</v>
      </c>
      <c r="D409" s="36"/>
      <c r="E409" s="37">
        <f>E410+E412+E414+E416</f>
        <v>6322</v>
      </c>
    </row>
    <row r="410" spans="1:5" ht="38.25" x14ac:dyDescent="0.2">
      <c r="A410" s="43" t="s">
        <v>17</v>
      </c>
      <c r="B410" s="31" t="s">
        <v>303</v>
      </c>
      <c r="C410" s="31">
        <v>100</v>
      </c>
      <c r="D410" s="36"/>
      <c r="E410" s="37">
        <v>4496</v>
      </c>
    </row>
    <row r="411" spans="1:5" x14ac:dyDescent="0.2">
      <c r="A411" s="33" t="s">
        <v>25</v>
      </c>
      <c r="B411" s="31" t="s">
        <v>303</v>
      </c>
      <c r="C411" s="31">
        <v>100</v>
      </c>
      <c r="D411" s="36" t="s">
        <v>97</v>
      </c>
      <c r="E411" s="37">
        <v>4496</v>
      </c>
    </row>
    <row r="412" spans="1:5" ht="25.5" x14ac:dyDescent="0.2">
      <c r="A412" s="43" t="s">
        <v>18</v>
      </c>
      <c r="B412" s="31" t="s">
        <v>303</v>
      </c>
      <c r="C412" s="31">
        <v>200</v>
      </c>
      <c r="D412" s="36"/>
      <c r="E412" s="37">
        <v>1795</v>
      </c>
    </row>
    <row r="413" spans="1:5" x14ac:dyDescent="0.2">
      <c r="A413" s="33" t="s">
        <v>25</v>
      </c>
      <c r="B413" s="31" t="s">
        <v>303</v>
      </c>
      <c r="C413" s="31">
        <v>200</v>
      </c>
      <c r="D413" s="36" t="s">
        <v>97</v>
      </c>
      <c r="E413" s="37">
        <v>1795</v>
      </c>
    </row>
    <row r="414" spans="1:5" x14ac:dyDescent="0.2">
      <c r="A414" s="33" t="s">
        <v>13</v>
      </c>
      <c r="B414" s="31" t="s">
        <v>303</v>
      </c>
      <c r="C414" s="31">
        <v>300</v>
      </c>
      <c r="D414" s="36"/>
      <c r="E414" s="37">
        <v>2</v>
      </c>
    </row>
    <row r="415" spans="1:5" x14ac:dyDescent="0.2">
      <c r="A415" s="33" t="s">
        <v>25</v>
      </c>
      <c r="B415" s="31" t="s">
        <v>303</v>
      </c>
      <c r="C415" s="31">
        <v>300</v>
      </c>
      <c r="D415" s="36" t="s">
        <v>97</v>
      </c>
      <c r="E415" s="37">
        <v>2</v>
      </c>
    </row>
    <row r="416" spans="1:5" x14ac:dyDescent="0.2">
      <c r="A416" s="60" t="s">
        <v>12</v>
      </c>
      <c r="B416" s="31" t="s">
        <v>303</v>
      </c>
      <c r="C416" s="31">
        <v>800</v>
      </c>
      <c r="D416" s="36"/>
      <c r="E416" s="37">
        <v>29</v>
      </c>
    </row>
    <row r="417" spans="1:5" x14ac:dyDescent="0.2">
      <c r="A417" s="33" t="s">
        <v>25</v>
      </c>
      <c r="B417" s="31" t="s">
        <v>303</v>
      </c>
      <c r="C417" s="31">
        <v>800</v>
      </c>
      <c r="D417" s="36" t="s">
        <v>97</v>
      </c>
      <c r="E417" s="37">
        <v>29</v>
      </c>
    </row>
    <row r="418" spans="1:5" ht="25.5" x14ac:dyDescent="0.2">
      <c r="A418" s="43" t="s">
        <v>18</v>
      </c>
      <c r="B418" s="31" t="s">
        <v>304</v>
      </c>
      <c r="C418" s="31">
        <v>200</v>
      </c>
      <c r="D418" s="36"/>
      <c r="E418" s="37">
        <v>13</v>
      </c>
    </row>
    <row r="419" spans="1:5" x14ac:dyDescent="0.2">
      <c r="A419" s="62" t="s">
        <v>24</v>
      </c>
      <c r="B419" s="31" t="s">
        <v>304</v>
      </c>
      <c r="C419" s="31">
        <v>200</v>
      </c>
      <c r="D419" s="36" t="s">
        <v>104</v>
      </c>
      <c r="E419" s="37">
        <v>13</v>
      </c>
    </row>
    <row r="420" spans="1:5" ht="80.25" hidden="1" customHeight="1" x14ac:dyDescent="0.2">
      <c r="A420" s="61" t="s">
        <v>202</v>
      </c>
      <c r="B420" s="31" t="s">
        <v>305</v>
      </c>
      <c r="C420" s="31"/>
      <c r="D420" s="36"/>
      <c r="E420" s="37"/>
    </row>
    <row r="421" spans="1:5" ht="38.25" hidden="1" x14ac:dyDescent="0.2">
      <c r="A421" s="43" t="s">
        <v>17</v>
      </c>
      <c r="B421" s="31" t="s">
        <v>305</v>
      </c>
      <c r="C421" s="31">
        <v>100</v>
      </c>
      <c r="D421" s="36"/>
      <c r="E421" s="37"/>
    </row>
    <row r="422" spans="1:5" hidden="1" x14ac:dyDescent="0.2">
      <c r="A422" s="33" t="s">
        <v>25</v>
      </c>
      <c r="B422" s="31" t="s">
        <v>305</v>
      </c>
      <c r="C422" s="31">
        <v>100</v>
      </c>
      <c r="D422" s="36" t="s">
        <v>97</v>
      </c>
      <c r="E422" s="37"/>
    </row>
    <row r="423" spans="1:5" s="12" customFormat="1" ht="25.5" x14ac:dyDescent="0.2">
      <c r="A423" s="66" t="s">
        <v>488</v>
      </c>
      <c r="B423" s="30" t="s">
        <v>63</v>
      </c>
      <c r="C423" s="31"/>
      <c r="D423" s="36"/>
      <c r="E423" s="32">
        <f>E424+E460</f>
        <v>312837</v>
      </c>
    </row>
    <row r="424" spans="1:5" ht="48.75" customHeight="1" x14ac:dyDescent="0.2">
      <c r="A424" s="29" t="s">
        <v>65</v>
      </c>
      <c r="B424" s="30" t="s">
        <v>64</v>
      </c>
      <c r="C424" s="31"/>
      <c r="D424" s="36"/>
      <c r="E424" s="32">
        <f>E425+E440+E450+E446+E457</f>
        <v>312777</v>
      </c>
    </row>
    <row r="425" spans="1:5" ht="38.25" x14ac:dyDescent="0.2">
      <c r="A425" s="60" t="s">
        <v>69</v>
      </c>
      <c r="B425" s="31" t="s">
        <v>70</v>
      </c>
      <c r="C425" s="67"/>
      <c r="D425" s="68"/>
      <c r="E425" s="69">
        <f>E426</f>
        <v>37379</v>
      </c>
    </row>
    <row r="426" spans="1:5" x14ac:dyDescent="0.2">
      <c r="A426" s="60" t="s">
        <v>60</v>
      </c>
      <c r="B426" s="31" t="s">
        <v>219</v>
      </c>
      <c r="C426" s="68" t="s">
        <v>260</v>
      </c>
      <c r="D426" s="68"/>
      <c r="E426" s="69">
        <f>E427+E433+E435+E437+E438</f>
        <v>37379</v>
      </c>
    </row>
    <row r="427" spans="1:5" ht="38.25" x14ac:dyDescent="0.2">
      <c r="A427" s="60" t="s">
        <v>17</v>
      </c>
      <c r="B427" s="31" t="s">
        <v>219</v>
      </c>
      <c r="C427" s="67">
        <v>100</v>
      </c>
      <c r="D427" s="68"/>
      <c r="E427" s="69">
        <v>34811</v>
      </c>
    </row>
    <row r="428" spans="1:5" ht="25.5" x14ac:dyDescent="0.2">
      <c r="A428" s="60" t="s">
        <v>20</v>
      </c>
      <c r="B428" s="31" t="s">
        <v>219</v>
      </c>
      <c r="C428" s="67">
        <v>100</v>
      </c>
      <c r="D428" s="68" t="s">
        <v>102</v>
      </c>
      <c r="E428" s="69">
        <v>34811</v>
      </c>
    </row>
    <row r="429" spans="1:5" ht="89.25" hidden="1" x14ac:dyDescent="0.2">
      <c r="A429" s="61" t="s">
        <v>202</v>
      </c>
      <c r="B429" s="31" t="s">
        <v>203</v>
      </c>
      <c r="C429" s="67"/>
      <c r="D429" s="68"/>
      <c r="E429" s="69"/>
    </row>
    <row r="430" spans="1:5" ht="38.25" hidden="1" x14ac:dyDescent="0.2">
      <c r="A430" s="43" t="s">
        <v>17</v>
      </c>
      <c r="B430" s="31" t="s">
        <v>203</v>
      </c>
      <c r="C430" s="67">
        <v>100</v>
      </c>
      <c r="D430" s="68"/>
      <c r="E430" s="69"/>
    </row>
    <row r="431" spans="1:5" ht="25.5" hidden="1" x14ac:dyDescent="0.2">
      <c r="A431" s="60" t="s">
        <v>20</v>
      </c>
      <c r="B431" s="31" t="s">
        <v>203</v>
      </c>
      <c r="C431" s="67">
        <v>100</v>
      </c>
      <c r="D431" s="68" t="s">
        <v>102</v>
      </c>
      <c r="E431" s="69"/>
    </row>
    <row r="432" spans="1:5" ht="60" customHeight="1" x14ac:dyDescent="0.2">
      <c r="A432" s="60" t="s">
        <v>438</v>
      </c>
      <c r="B432" s="31" t="s">
        <v>437</v>
      </c>
      <c r="C432" s="67">
        <v>100</v>
      </c>
      <c r="D432" s="68"/>
      <c r="E432" s="69">
        <v>75</v>
      </c>
    </row>
    <row r="433" spans="1:5" ht="34.5" customHeight="1" x14ac:dyDescent="0.2">
      <c r="A433" s="60" t="s">
        <v>20</v>
      </c>
      <c r="B433" s="31" t="s">
        <v>437</v>
      </c>
      <c r="C433" s="67">
        <v>100</v>
      </c>
      <c r="D433" s="68" t="s">
        <v>102</v>
      </c>
      <c r="E433" s="69">
        <v>75</v>
      </c>
    </row>
    <row r="434" spans="1:5" ht="36" customHeight="1" x14ac:dyDescent="0.2">
      <c r="A434" s="60" t="s">
        <v>18</v>
      </c>
      <c r="B434" s="31" t="s">
        <v>219</v>
      </c>
      <c r="C434" s="67">
        <v>200</v>
      </c>
      <c r="D434" s="68"/>
      <c r="E434" s="69">
        <v>2483</v>
      </c>
    </row>
    <row r="435" spans="1:5" ht="39.75" customHeight="1" x14ac:dyDescent="0.2">
      <c r="A435" s="60" t="s">
        <v>20</v>
      </c>
      <c r="B435" s="31" t="s">
        <v>219</v>
      </c>
      <c r="C435" s="67">
        <v>200</v>
      </c>
      <c r="D435" s="68" t="s">
        <v>102</v>
      </c>
      <c r="E435" s="69">
        <v>2483</v>
      </c>
    </row>
    <row r="436" spans="1:5" ht="24" customHeight="1" x14ac:dyDescent="0.2">
      <c r="A436" s="60" t="s">
        <v>12</v>
      </c>
      <c r="B436" s="31" t="s">
        <v>70</v>
      </c>
      <c r="C436" s="67">
        <v>800</v>
      </c>
      <c r="D436" s="68"/>
      <c r="E436" s="69">
        <v>10</v>
      </c>
    </row>
    <row r="437" spans="1:5" ht="24.75" customHeight="1" x14ac:dyDescent="0.2">
      <c r="A437" s="60" t="s">
        <v>20</v>
      </c>
      <c r="B437" s="31" t="s">
        <v>70</v>
      </c>
      <c r="C437" s="67">
        <v>800</v>
      </c>
      <c r="D437" s="68" t="s">
        <v>102</v>
      </c>
      <c r="E437" s="69">
        <v>10</v>
      </c>
    </row>
    <row r="438" spans="1:5" ht="0.75" hidden="1" customHeight="1" x14ac:dyDescent="0.2">
      <c r="A438" s="60"/>
      <c r="B438" s="31"/>
      <c r="C438" s="67"/>
      <c r="D438" s="68"/>
      <c r="E438" s="69"/>
    </row>
    <row r="439" spans="1:5" ht="24.75" hidden="1" customHeight="1" x14ac:dyDescent="0.2">
      <c r="A439" s="62"/>
      <c r="B439" s="31"/>
      <c r="C439" s="67"/>
      <c r="D439" s="68"/>
      <c r="E439" s="69"/>
    </row>
    <row r="440" spans="1:5" ht="25.5" x14ac:dyDescent="0.2">
      <c r="A440" s="60" t="s">
        <v>74</v>
      </c>
      <c r="B440" s="31" t="s">
        <v>71</v>
      </c>
      <c r="C440" s="67"/>
      <c r="D440" s="68"/>
      <c r="E440" s="69">
        <v>400</v>
      </c>
    </row>
    <row r="441" spans="1:5" x14ac:dyDescent="0.2">
      <c r="A441" s="60" t="s">
        <v>66</v>
      </c>
      <c r="B441" s="31" t="s">
        <v>71</v>
      </c>
      <c r="C441" s="67"/>
      <c r="D441" s="68"/>
      <c r="E441" s="69">
        <v>400</v>
      </c>
    </row>
    <row r="442" spans="1:5" ht="21" customHeight="1" x14ac:dyDescent="0.2">
      <c r="A442" s="60" t="s">
        <v>12</v>
      </c>
      <c r="B442" s="31" t="s">
        <v>71</v>
      </c>
      <c r="C442" s="67">
        <v>800</v>
      </c>
      <c r="D442" s="68"/>
      <c r="E442" s="69">
        <v>400</v>
      </c>
    </row>
    <row r="443" spans="1:5" ht="16.5" customHeight="1" x14ac:dyDescent="0.2">
      <c r="A443" s="60" t="s">
        <v>8</v>
      </c>
      <c r="B443" s="31" t="s">
        <v>71</v>
      </c>
      <c r="C443" s="67">
        <v>800</v>
      </c>
      <c r="D443" s="68" t="s">
        <v>103</v>
      </c>
      <c r="E443" s="69">
        <v>400</v>
      </c>
    </row>
    <row r="444" spans="1:5" ht="32.25" hidden="1" customHeight="1" x14ac:dyDescent="0.2">
      <c r="A444" s="60" t="s">
        <v>18</v>
      </c>
      <c r="B444" s="31" t="s">
        <v>448</v>
      </c>
      <c r="C444" s="67">
        <v>200</v>
      </c>
      <c r="D444" s="68"/>
      <c r="E444" s="69"/>
    </row>
    <row r="445" spans="1:5" ht="34.5" hidden="1" customHeight="1" x14ac:dyDescent="0.2">
      <c r="A445" s="70" t="s">
        <v>316</v>
      </c>
      <c r="B445" s="31" t="s">
        <v>448</v>
      </c>
      <c r="C445" s="67">
        <v>200</v>
      </c>
      <c r="D445" s="68" t="s">
        <v>319</v>
      </c>
      <c r="E445" s="69"/>
    </row>
    <row r="446" spans="1:5" ht="27" customHeight="1" x14ac:dyDescent="0.2">
      <c r="A446" s="60" t="s">
        <v>75</v>
      </c>
      <c r="B446" s="31" t="s">
        <v>72</v>
      </c>
      <c r="C446" s="67"/>
      <c r="D446" s="68"/>
      <c r="E446" s="69">
        <v>210</v>
      </c>
    </row>
    <row r="447" spans="1:5" ht="25.5" x14ac:dyDescent="0.2">
      <c r="A447" s="60" t="s">
        <v>67</v>
      </c>
      <c r="B447" s="31" t="s">
        <v>515</v>
      </c>
      <c r="C447" s="36" t="s">
        <v>260</v>
      </c>
      <c r="D447" s="68"/>
      <c r="E447" s="69">
        <v>210</v>
      </c>
    </row>
    <row r="448" spans="1:5" x14ac:dyDescent="0.2">
      <c r="A448" s="60" t="s">
        <v>15</v>
      </c>
      <c r="B448" s="31" t="s">
        <v>515</v>
      </c>
      <c r="C448" s="67">
        <v>700</v>
      </c>
      <c r="D448" s="68"/>
      <c r="E448" s="69">
        <v>210</v>
      </c>
    </row>
    <row r="449" spans="1:5" x14ac:dyDescent="0.2">
      <c r="A449" s="60" t="s">
        <v>30</v>
      </c>
      <c r="B449" s="31" t="s">
        <v>515</v>
      </c>
      <c r="C449" s="67">
        <v>700</v>
      </c>
      <c r="D449" s="68">
        <v>1301</v>
      </c>
      <c r="E449" s="69">
        <v>210</v>
      </c>
    </row>
    <row r="450" spans="1:5" s="12" customFormat="1" ht="25.5" x14ac:dyDescent="0.2">
      <c r="A450" s="60" t="s">
        <v>120</v>
      </c>
      <c r="B450" s="31" t="s">
        <v>73</v>
      </c>
      <c r="C450" s="67"/>
      <c r="D450" s="68"/>
      <c r="E450" s="69">
        <f>E453+E456</f>
        <v>274788</v>
      </c>
    </row>
    <row r="451" spans="1:5" ht="25.5" x14ac:dyDescent="0.2">
      <c r="A451" s="60" t="s">
        <v>122</v>
      </c>
      <c r="B451" s="31" t="s">
        <v>121</v>
      </c>
      <c r="C451" s="67"/>
      <c r="D451" s="68"/>
      <c r="E451" s="69">
        <v>260192</v>
      </c>
    </row>
    <row r="452" spans="1:5" x14ac:dyDescent="0.2">
      <c r="A452" s="60" t="s">
        <v>16</v>
      </c>
      <c r="B452" s="31" t="s">
        <v>121</v>
      </c>
      <c r="C452" s="67">
        <v>500</v>
      </c>
      <c r="D452" s="68"/>
      <c r="E452" s="69">
        <v>260192</v>
      </c>
    </row>
    <row r="453" spans="1:5" ht="25.5" x14ac:dyDescent="0.2">
      <c r="A453" s="60" t="s">
        <v>28</v>
      </c>
      <c r="B453" s="31" t="s">
        <v>121</v>
      </c>
      <c r="C453" s="67">
        <v>500</v>
      </c>
      <c r="D453" s="68">
        <v>1401</v>
      </c>
      <c r="E453" s="69">
        <v>260192</v>
      </c>
    </row>
    <row r="454" spans="1:5" x14ac:dyDescent="0.2">
      <c r="A454" s="60" t="s">
        <v>68</v>
      </c>
      <c r="B454" s="31" t="s">
        <v>73</v>
      </c>
      <c r="C454" s="67"/>
      <c r="D454" s="68"/>
      <c r="E454" s="69">
        <v>14596</v>
      </c>
    </row>
    <row r="455" spans="1:5" x14ac:dyDescent="0.2">
      <c r="A455" s="60" t="s">
        <v>16</v>
      </c>
      <c r="B455" s="31" t="s">
        <v>507</v>
      </c>
      <c r="C455" s="67">
        <v>500</v>
      </c>
      <c r="D455" s="68"/>
      <c r="E455" s="69">
        <v>14596</v>
      </c>
    </row>
    <row r="456" spans="1:5" ht="20.25" customHeight="1" x14ac:dyDescent="0.2">
      <c r="A456" s="60" t="s">
        <v>366</v>
      </c>
      <c r="B456" s="31" t="s">
        <v>507</v>
      </c>
      <c r="C456" s="67">
        <v>500</v>
      </c>
      <c r="D456" s="68" t="s">
        <v>261</v>
      </c>
      <c r="E456" s="69">
        <v>14596</v>
      </c>
    </row>
    <row r="457" spans="1:5" ht="39.75" hidden="1" customHeight="1" x14ac:dyDescent="0.2">
      <c r="A457" s="71" t="s">
        <v>475</v>
      </c>
      <c r="B457" s="31" t="s">
        <v>262</v>
      </c>
      <c r="C457" s="67"/>
      <c r="D457" s="68"/>
      <c r="E457" s="69"/>
    </row>
    <row r="458" spans="1:5" hidden="1" x14ac:dyDescent="0.2">
      <c r="A458" s="60" t="s">
        <v>16</v>
      </c>
      <c r="B458" s="31" t="s">
        <v>262</v>
      </c>
      <c r="C458" s="67">
        <v>500</v>
      </c>
      <c r="D458" s="68"/>
      <c r="E458" s="69"/>
    </row>
    <row r="459" spans="1:5" hidden="1" x14ac:dyDescent="0.2">
      <c r="A459" s="60" t="s">
        <v>194</v>
      </c>
      <c r="B459" s="31" t="s">
        <v>262</v>
      </c>
      <c r="C459" s="67">
        <v>500</v>
      </c>
      <c r="D459" s="68" t="s">
        <v>261</v>
      </c>
      <c r="E459" s="69"/>
    </row>
    <row r="460" spans="1:5" ht="29.25" customHeight="1" x14ac:dyDescent="0.2">
      <c r="A460" s="60" t="s">
        <v>312</v>
      </c>
      <c r="B460" s="31" t="s">
        <v>313</v>
      </c>
      <c r="C460" s="72"/>
      <c r="D460" s="73"/>
      <c r="E460" s="69">
        <v>60</v>
      </c>
    </row>
    <row r="461" spans="1:5" ht="25.5" x14ac:dyDescent="0.2">
      <c r="A461" s="60" t="s">
        <v>369</v>
      </c>
      <c r="B461" s="31" t="s">
        <v>370</v>
      </c>
      <c r="C461" s="67"/>
      <c r="D461" s="68"/>
      <c r="E461" s="69">
        <v>60</v>
      </c>
    </row>
    <row r="462" spans="1:5" ht="25.5" x14ac:dyDescent="0.2">
      <c r="A462" s="33" t="s">
        <v>509</v>
      </c>
      <c r="B462" s="31" t="s">
        <v>375</v>
      </c>
      <c r="C462" s="36" t="s">
        <v>260</v>
      </c>
      <c r="D462" s="68"/>
      <c r="E462" s="69">
        <v>60</v>
      </c>
    </row>
    <row r="463" spans="1:5" ht="25.5" x14ac:dyDescent="0.2">
      <c r="A463" s="60" t="s">
        <v>18</v>
      </c>
      <c r="B463" s="31" t="s">
        <v>375</v>
      </c>
      <c r="C463" s="67">
        <v>200</v>
      </c>
      <c r="D463" s="68"/>
      <c r="E463" s="69">
        <v>60</v>
      </c>
    </row>
    <row r="464" spans="1:5" ht="15" customHeight="1" x14ac:dyDescent="0.2">
      <c r="A464" s="61" t="s">
        <v>24</v>
      </c>
      <c r="B464" s="31" t="s">
        <v>375</v>
      </c>
      <c r="C464" s="67">
        <v>200</v>
      </c>
      <c r="D464" s="68" t="s">
        <v>104</v>
      </c>
      <c r="E464" s="69">
        <v>60</v>
      </c>
    </row>
    <row r="465" spans="1:5" hidden="1" x14ac:dyDescent="0.2">
      <c r="A465" s="60"/>
      <c r="B465" s="31"/>
      <c r="C465" s="67"/>
      <c r="D465" s="68"/>
      <c r="E465" s="69"/>
    </row>
    <row r="466" spans="1:5" x14ac:dyDescent="0.2">
      <c r="A466" s="29" t="s">
        <v>487</v>
      </c>
      <c r="B466" s="30" t="s">
        <v>76</v>
      </c>
      <c r="C466" s="31"/>
      <c r="D466" s="36"/>
      <c r="E466" s="32">
        <v>228</v>
      </c>
    </row>
    <row r="467" spans="1:5" ht="25.5" x14ac:dyDescent="0.2">
      <c r="A467" s="33" t="s">
        <v>509</v>
      </c>
      <c r="B467" s="31" t="s">
        <v>242</v>
      </c>
      <c r="C467" s="36" t="s">
        <v>260</v>
      </c>
      <c r="D467" s="36"/>
      <c r="E467" s="37">
        <v>228</v>
      </c>
    </row>
    <row r="468" spans="1:5" ht="17.25" customHeight="1" x14ac:dyDescent="0.2">
      <c r="A468" s="74" t="s">
        <v>462</v>
      </c>
      <c r="B468" s="31" t="s">
        <v>242</v>
      </c>
      <c r="C468" s="31">
        <v>600</v>
      </c>
      <c r="D468" s="36"/>
      <c r="E468" s="37">
        <v>228</v>
      </c>
    </row>
    <row r="469" spans="1:5" x14ac:dyDescent="0.2">
      <c r="A469" s="33" t="s">
        <v>133</v>
      </c>
      <c r="B469" s="31" t="s">
        <v>242</v>
      </c>
      <c r="C469" s="31">
        <v>600</v>
      </c>
      <c r="D469" s="36" t="s">
        <v>134</v>
      </c>
      <c r="E469" s="37">
        <v>228</v>
      </c>
    </row>
    <row r="470" spans="1:5" ht="29.25" customHeight="1" x14ac:dyDescent="0.2">
      <c r="A470" s="29" t="s">
        <v>355</v>
      </c>
      <c r="B470" s="30" t="s">
        <v>77</v>
      </c>
      <c r="C470" s="31"/>
      <c r="D470" s="36"/>
      <c r="E470" s="32">
        <f>E471+E474</f>
        <v>164</v>
      </c>
    </row>
    <row r="471" spans="1:5" ht="29.25" customHeight="1" x14ac:dyDescent="0.2">
      <c r="A471" s="33" t="s">
        <v>509</v>
      </c>
      <c r="B471" s="31" t="s">
        <v>220</v>
      </c>
      <c r="C471" s="36" t="s">
        <v>260</v>
      </c>
      <c r="D471" s="36"/>
      <c r="E471" s="37">
        <v>36</v>
      </c>
    </row>
    <row r="472" spans="1:5" ht="29.25" customHeight="1" x14ac:dyDescent="0.2">
      <c r="A472" s="60" t="s">
        <v>18</v>
      </c>
      <c r="B472" s="31" t="s">
        <v>220</v>
      </c>
      <c r="C472" s="31">
        <v>200</v>
      </c>
      <c r="D472" s="36"/>
      <c r="E472" s="37">
        <v>36</v>
      </c>
    </row>
    <row r="473" spans="1:5" ht="29.25" customHeight="1" x14ac:dyDescent="0.2">
      <c r="A473" s="33" t="s">
        <v>133</v>
      </c>
      <c r="B473" s="31" t="s">
        <v>220</v>
      </c>
      <c r="C473" s="31">
        <v>200</v>
      </c>
      <c r="D473" s="36" t="s">
        <v>134</v>
      </c>
      <c r="E473" s="37">
        <v>36</v>
      </c>
    </row>
    <row r="474" spans="1:5" ht="29.25" customHeight="1" x14ac:dyDescent="0.2">
      <c r="A474" s="33" t="s">
        <v>509</v>
      </c>
      <c r="B474" s="31" t="s">
        <v>220</v>
      </c>
      <c r="C474" s="36" t="s">
        <v>260</v>
      </c>
      <c r="D474" s="36"/>
      <c r="E474" s="37">
        <v>128</v>
      </c>
    </row>
    <row r="475" spans="1:5" ht="25.5" x14ac:dyDescent="0.2">
      <c r="A475" s="60" t="s">
        <v>18</v>
      </c>
      <c r="B475" s="31" t="s">
        <v>220</v>
      </c>
      <c r="C475" s="31">
        <v>200</v>
      </c>
      <c r="D475" s="36"/>
      <c r="E475" s="37">
        <v>128</v>
      </c>
    </row>
    <row r="476" spans="1:5" ht="20.25" customHeight="1" x14ac:dyDescent="0.2">
      <c r="A476" s="61" t="s">
        <v>24</v>
      </c>
      <c r="B476" s="31" t="s">
        <v>220</v>
      </c>
      <c r="C476" s="31">
        <v>200</v>
      </c>
      <c r="D476" s="36" t="s">
        <v>104</v>
      </c>
      <c r="E476" s="37">
        <v>128</v>
      </c>
    </row>
    <row r="477" spans="1:5" hidden="1" x14ac:dyDescent="0.2">
      <c r="A477" s="29" t="s">
        <v>195</v>
      </c>
      <c r="B477" s="30" t="s">
        <v>78</v>
      </c>
      <c r="C477" s="31"/>
      <c r="D477" s="36"/>
      <c r="E477" s="32">
        <v>0</v>
      </c>
    </row>
    <row r="478" spans="1:5" s="12" customFormat="1" hidden="1" x14ac:dyDescent="0.2">
      <c r="A478" s="60" t="s">
        <v>12</v>
      </c>
      <c r="B478" s="31" t="s">
        <v>221</v>
      </c>
      <c r="C478" s="31">
        <v>800</v>
      </c>
      <c r="D478" s="36"/>
      <c r="E478" s="37">
        <v>0</v>
      </c>
    </row>
    <row r="479" spans="1:5" s="12" customFormat="1" hidden="1" x14ac:dyDescent="0.2">
      <c r="A479" s="33" t="s">
        <v>21</v>
      </c>
      <c r="B479" s="31" t="s">
        <v>221</v>
      </c>
      <c r="C479" s="31">
        <v>800</v>
      </c>
      <c r="D479" s="36" t="s">
        <v>105</v>
      </c>
      <c r="E479" s="37">
        <v>0</v>
      </c>
    </row>
    <row r="480" spans="1:5" s="12" customFormat="1" ht="38.25" x14ac:dyDescent="0.2">
      <c r="A480" s="29" t="s">
        <v>486</v>
      </c>
      <c r="B480" s="30" t="s">
        <v>79</v>
      </c>
      <c r="C480" s="31"/>
      <c r="D480" s="36"/>
      <c r="E480" s="32">
        <f>E483+E485+E487+E489</f>
        <v>64</v>
      </c>
    </row>
    <row r="481" spans="1:7" s="12" customFormat="1" ht="25.5" x14ac:dyDescent="0.2">
      <c r="A481" s="33" t="s">
        <v>509</v>
      </c>
      <c r="B481" s="31" t="s">
        <v>222</v>
      </c>
      <c r="C481" s="36" t="s">
        <v>260</v>
      </c>
      <c r="D481" s="36"/>
      <c r="E481" s="37">
        <v>65</v>
      </c>
    </row>
    <row r="482" spans="1:7" ht="25.5" x14ac:dyDescent="0.2">
      <c r="A482" s="60" t="s">
        <v>18</v>
      </c>
      <c r="B482" s="31" t="s">
        <v>222</v>
      </c>
      <c r="C482" s="31">
        <v>200</v>
      </c>
      <c r="D482" s="36"/>
      <c r="E482" s="37">
        <v>20</v>
      </c>
    </row>
    <row r="483" spans="1:7" s="12" customFormat="1" ht="24.75" customHeight="1" x14ac:dyDescent="0.2">
      <c r="A483" s="33" t="s">
        <v>133</v>
      </c>
      <c r="B483" s="31" t="s">
        <v>222</v>
      </c>
      <c r="C483" s="31">
        <v>200</v>
      </c>
      <c r="D483" s="36" t="s">
        <v>134</v>
      </c>
      <c r="E483" s="37">
        <v>20</v>
      </c>
    </row>
    <row r="484" spans="1:7" s="12" customFormat="1" ht="0.75" hidden="1" customHeight="1" x14ac:dyDescent="0.2">
      <c r="A484" s="60" t="s">
        <v>12</v>
      </c>
      <c r="B484" s="31" t="s">
        <v>222</v>
      </c>
      <c r="C484" s="31">
        <v>800</v>
      </c>
      <c r="D484" s="36"/>
      <c r="E484" s="37"/>
    </row>
    <row r="485" spans="1:7" s="12" customFormat="1" ht="18" hidden="1" customHeight="1" x14ac:dyDescent="0.2">
      <c r="A485" s="33" t="s">
        <v>133</v>
      </c>
      <c r="B485" s="31" t="s">
        <v>222</v>
      </c>
      <c r="C485" s="31">
        <v>800</v>
      </c>
      <c r="D485" s="36" t="s">
        <v>134</v>
      </c>
      <c r="E485" s="37"/>
    </row>
    <row r="486" spans="1:7" s="12" customFormat="1" ht="24" customHeight="1" x14ac:dyDescent="0.2">
      <c r="A486" s="60" t="s">
        <v>18</v>
      </c>
      <c r="B486" s="31" t="s">
        <v>222</v>
      </c>
      <c r="C486" s="31">
        <v>200</v>
      </c>
      <c r="D486" s="36"/>
      <c r="E486" s="37">
        <v>29</v>
      </c>
    </row>
    <row r="487" spans="1:7" s="12" customFormat="1" ht="18" customHeight="1" x14ac:dyDescent="0.2">
      <c r="A487" s="33" t="s">
        <v>29</v>
      </c>
      <c r="B487" s="31" t="s">
        <v>222</v>
      </c>
      <c r="C487" s="31">
        <v>200</v>
      </c>
      <c r="D487" s="36" t="s">
        <v>99</v>
      </c>
      <c r="E487" s="37">
        <v>29</v>
      </c>
    </row>
    <row r="488" spans="1:7" s="12" customFormat="1" ht="34.5" customHeight="1" x14ac:dyDescent="0.2">
      <c r="A488" s="60" t="s">
        <v>18</v>
      </c>
      <c r="B488" s="31" t="s">
        <v>222</v>
      </c>
      <c r="C488" s="31">
        <v>200</v>
      </c>
      <c r="D488" s="36"/>
      <c r="E488" s="37">
        <v>15</v>
      </c>
    </row>
    <row r="489" spans="1:7" s="12" customFormat="1" ht="18" customHeight="1" x14ac:dyDescent="0.2">
      <c r="A489" s="33" t="s">
        <v>27</v>
      </c>
      <c r="B489" s="31" t="s">
        <v>222</v>
      </c>
      <c r="C489" s="31">
        <v>200</v>
      </c>
      <c r="D489" s="36" t="s">
        <v>267</v>
      </c>
      <c r="E489" s="37">
        <v>15</v>
      </c>
    </row>
    <row r="490" spans="1:7" s="3" customFormat="1" ht="38.25" x14ac:dyDescent="0.2">
      <c r="A490" s="29" t="s">
        <v>80</v>
      </c>
      <c r="B490" s="30" t="s">
        <v>81</v>
      </c>
      <c r="C490" s="31"/>
      <c r="D490" s="36"/>
      <c r="E490" s="32">
        <v>100</v>
      </c>
    </row>
    <row r="491" spans="1:7" s="12" customFormat="1" ht="35.25" customHeight="1" x14ac:dyDescent="0.2">
      <c r="A491" s="60" t="s">
        <v>18</v>
      </c>
      <c r="B491" s="31" t="s">
        <v>240</v>
      </c>
      <c r="C491" s="31">
        <v>200</v>
      </c>
      <c r="D491" s="36"/>
      <c r="E491" s="37">
        <v>40</v>
      </c>
    </row>
    <row r="492" spans="1:7" s="5" customFormat="1" ht="12" customHeight="1" x14ac:dyDescent="0.2">
      <c r="A492" s="33" t="s">
        <v>29</v>
      </c>
      <c r="B492" s="31" t="s">
        <v>240</v>
      </c>
      <c r="C492" s="31">
        <v>200</v>
      </c>
      <c r="D492" s="36" t="s">
        <v>99</v>
      </c>
      <c r="E492" s="37">
        <v>40</v>
      </c>
      <c r="G492" s="6"/>
    </row>
    <row r="493" spans="1:7" s="5" customFormat="1" ht="24" customHeight="1" x14ac:dyDescent="0.2">
      <c r="A493" s="33" t="s">
        <v>467</v>
      </c>
      <c r="B493" s="31" t="s">
        <v>240</v>
      </c>
      <c r="C493" s="36" t="s">
        <v>260</v>
      </c>
      <c r="D493" s="36"/>
      <c r="E493" s="37">
        <v>60</v>
      </c>
      <c r="G493" s="6"/>
    </row>
    <row r="494" spans="1:7" s="5" customFormat="1" ht="30.75" customHeight="1" x14ac:dyDescent="0.2">
      <c r="A494" s="60" t="s">
        <v>18</v>
      </c>
      <c r="B494" s="31" t="s">
        <v>240</v>
      </c>
      <c r="C494" s="31">
        <v>200</v>
      </c>
      <c r="D494" s="36"/>
      <c r="E494" s="37">
        <v>60</v>
      </c>
      <c r="G494" s="6"/>
    </row>
    <row r="495" spans="1:7" s="5" customFormat="1" ht="15.75" customHeight="1" x14ac:dyDescent="0.2">
      <c r="A495" s="33" t="s">
        <v>263</v>
      </c>
      <c r="B495" s="31" t="s">
        <v>240</v>
      </c>
      <c r="C495" s="31">
        <v>200</v>
      </c>
      <c r="D495" s="36" t="s">
        <v>264</v>
      </c>
      <c r="E495" s="37">
        <v>60</v>
      </c>
      <c r="G495" s="6"/>
    </row>
    <row r="496" spans="1:7" s="12" customFormat="1" ht="61.5" customHeight="1" x14ac:dyDescent="0.2">
      <c r="A496" s="29" t="s">
        <v>538</v>
      </c>
      <c r="B496" s="30" t="s">
        <v>82</v>
      </c>
      <c r="C496" s="31"/>
      <c r="D496" s="36"/>
      <c r="E496" s="32">
        <f>E506+E510+E516</f>
        <v>3156</v>
      </c>
      <c r="G496" s="16"/>
    </row>
    <row r="497" spans="1:5" ht="26.25" hidden="1" customHeight="1" x14ac:dyDescent="0.2">
      <c r="A497" s="33" t="s">
        <v>83</v>
      </c>
      <c r="B497" s="31" t="s">
        <v>84</v>
      </c>
      <c r="C497" s="31"/>
      <c r="D497" s="36"/>
      <c r="E497" s="58"/>
    </row>
    <row r="498" spans="1:5" ht="25.5" hidden="1" x14ac:dyDescent="0.2">
      <c r="A498" s="33" t="s">
        <v>467</v>
      </c>
      <c r="B498" s="31" t="s">
        <v>403</v>
      </c>
      <c r="C498" s="36" t="s">
        <v>260</v>
      </c>
      <c r="D498" s="36"/>
      <c r="E498" s="58"/>
    </row>
    <row r="499" spans="1:5" ht="25.5" hidden="1" x14ac:dyDescent="0.2">
      <c r="A499" s="60" t="s">
        <v>18</v>
      </c>
      <c r="B499" s="31" t="s">
        <v>403</v>
      </c>
      <c r="C499" s="31">
        <v>200</v>
      </c>
      <c r="D499" s="36"/>
      <c r="E499" s="58"/>
    </row>
    <row r="500" spans="1:5" ht="12.75" hidden="1" customHeight="1" thickBot="1" x14ac:dyDescent="0.25">
      <c r="A500" s="48" t="s">
        <v>21</v>
      </c>
      <c r="B500" s="31" t="s">
        <v>403</v>
      </c>
      <c r="C500" s="31">
        <v>200</v>
      </c>
      <c r="D500" s="36" t="s">
        <v>105</v>
      </c>
      <c r="E500" s="58"/>
    </row>
    <row r="501" spans="1:5" ht="58.5" hidden="1" customHeight="1" thickBot="1" x14ac:dyDescent="0.25">
      <c r="A501" s="75" t="s">
        <v>452</v>
      </c>
      <c r="B501" s="31" t="s">
        <v>453</v>
      </c>
      <c r="C501" s="31"/>
      <c r="D501" s="36"/>
      <c r="E501" s="58"/>
    </row>
    <row r="502" spans="1:5" ht="14.25" hidden="1" customHeight="1" x14ac:dyDescent="0.2">
      <c r="A502" s="60" t="s">
        <v>18</v>
      </c>
      <c r="B502" s="31" t="s">
        <v>453</v>
      </c>
      <c r="C502" s="31">
        <v>200</v>
      </c>
      <c r="D502" s="36"/>
      <c r="E502" s="58"/>
    </row>
    <row r="503" spans="1:5" ht="14.25" hidden="1" customHeight="1" x14ac:dyDescent="0.2">
      <c r="A503" s="48" t="s">
        <v>21</v>
      </c>
      <c r="B503" s="31" t="s">
        <v>453</v>
      </c>
      <c r="C503" s="31">
        <v>200</v>
      </c>
      <c r="D503" s="36" t="s">
        <v>105</v>
      </c>
      <c r="E503" s="58"/>
    </row>
    <row r="504" spans="1:5" ht="14.25" hidden="1" customHeight="1" x14ac:dyDescent="0.2">
      <c r="A504" s="60" t="s">
        <v>18</v>
      </c>
      <c r="B504" s="31" t="s">
        <v>453</v>
      </c>
      <c r="C504" s="31">
        <v>200</v>
      </c>
      <c r="D504" s="36"/>
      <c r="E504" s="58"/>
    </row>
    <row r="505" spans="1:5" ht="14.25" hidden="1" customHeight="1" x14ac:dyDescent="0.2">
      <c r="A505" s="48" t="s">
        <v>21</v>
      </c>
      <c r="B505" s="31" t="s">
        <v>453</v>
      </c>
      <c r="C505" s="31">
        <v>200</v>
      </c>
      <c r="D505" s="36" t="s">
        <v>105</v>
      </c>
      <c r="E505" s="58"/>
    </row>
    <row r="506" spans="1:5" ht="30.75" customHeight="1" x14ac:dyDescent="0.2">
      <c r="A506" s="76" t="s">
        <v>539</v>
      </c>
      <c r="B506" s="47" t="s">
        <v>540</v>
      </c>
      <c r="C506" s="31"/>
      <c r="D506" s="36"/>
      <c r="E506" s="37">
        <v>200</v>
      </c>
    </row>
    <row r="507" spans="1:5" ht="30" customHeight="1" x14ac:dyDescent="0.2">
      <c r="A507" s="33" t="s">
        <v>509</v>
      </c>
      <c r="B507" s="31" t="s">
        <v>541</v>
      </c>
      <c r="C507" s="36" t="s">
        <v>260</v>
      </c>
      <c r="D507" s="36"/>
      <c r="E507" s="37">
        <v>200</v>
      </c>
    </row>
    <row r="508" spans="1:5" ht="42.75" customHeight="1" x14ac:dyDescent="0.2">
      <c r="A508" s="77" t="s">
        <v>18</v>
      </c>
      <c r="B508" s="31" t="s">
        <v>541</v>
      </c>
      <c r="C508" s="31">
        <v>200</v>
      </c>
      <c r="D508" s="36"/>
      <c r="E508" s="37">
        <v>200</v>
      </c>
    </row>
    <row r="509" spans="1:5" x14ac:dyDescent="0.2">
      <c r="A509" s="33" t="s">
        <v>21</v>
      </c>
      <c r="B509" s="31" t="s">
        <v>541</v>
      </c>
      <c r="C509" s="31">
        <v>200</v>
      </c>
      <c r="D509" s="36" t="s">
        <v>105</v>
      </c>
      <c r="E509" s="37">
        <v>200</v>
      </c>
    </row>
    <row r="510" spans="1:5" ht="25.5" x14ac:dyDescent="0.2">
      <c r="A510" s="33" t="s">
        <v>542</v>
      </c>
      <c r="B510" s="31" t="s">
        <v>549</v>
      </c>
      <c r="C510" s="36"/>
      <c r="D510" s="36"/>
      <c r="E510" s="37">
        <f>E511+E514</f>
        <v>2826</v>
      </c>
    </row>
    <row r="511" spans="1:5" ht="25.5" x14ac:dyDescent="0.2">
      <c r="A511" s="125" t="s">
        <v>551</v>
      </c>
      <c r="B511" s="31" t="s">
        <v>550</v>
      </c>
      <c r="C511" s="36" t="s">
        <v>260</v>
      </c>
      <c r="D511" s="36"/>
      <c r="E511" s="37">
        <v>2656</v>
      </c>
    </row>
    <row r="512" spans="1:5" ht="25.5" x14ac:dyDescent="0.2">
      <c r="A512" s="60" t="s">
        <v>18</v>
      </c>
      <c r="B512" s="31" t="s">
        <v>550</v>
      </c>
      <c r="C512" s="31">
        <v>200</v>
      </c>
      <c r="D512" s="36"/>
      <c r="E512" s="37">
        <v>2656</v>
      </c>
    </row>
    <row r="513" spans="1:5" x14ac:dyDescent="0.2">
      <c r="A513" s="33" t="s">
        <v>21</v>
      </c>
      <c r="B513" s="31" t="s">
        <v>550</v>
      </c>
      <c r="C513" s="31">
        <v>200</v>
      </c>
      <c r="D513" s="36" t="s">
        <v>105</v>
      </c>
      <c r="E513" s="37">
        <v>2656</v>
      </c>
    </row>
    <row r="514" spans="1:5" s="12" customFormat="1" ht="25.5" x14ac:dyDescent="0.2">
      <c r="A514" s="60" t="s">
        <v>18</v>
      </c>
      <c r="B514" s="31" t="s">
        <v>550</v>
      </c>
      <c r="C514" s="31">
        <v>200</v>
      </c>
      <c r="D514" s="36"/>
      <c r="E514" s="37">
        <v>170</v>
      </c>
    </row>
    <row r="515" spans="1:5" s="12" customFormat="1" x14ac:dyDescent="0.2">
      <c r="A515" s="33" t="s">
        <v>21</v>
      </c>
      <c r="B515" s="31" t="s">
        <v>550</v>
      </c>
      <c r="C515" s="31">
        <v>200</v>
      </c>
      <c r="D515" s="36" t="s">
        <v>105</v>
      </c>
      <c r="E515" s="37">
        <v>170</v>
      </c>
    </row>
    <row r="516" spans="1:5" s="12" customFormat="1" x14ac:dyDescent="0.2">
      <c r="A516" s="33" t="s">
        <v>543</v>
      </c>
      <c r="B516" s="31" t="s">
        <v>544</v>
      </c>
      <c r="C516" s="36" t="s">
        <v>260</v>
      </c>
      <c r="D516" s="36"/>
      <c r="E516" s="37">
        <v>130</v>
      </c>
    </row>
    <row r="517" spans="1:5" s="12" customFormat="1" ht="25.5" x14ac:dyDescent="0.2">
      <c r="A517" s="60" t="s">
        <v>18</v>
      </c>
      <c r="B517" s="31" t="s">
        <v>544</v>
      </c>
      <c r="C517" s="31">
        <v>200</v>
      </c>
      <c r="D517" s="36"/>
      <c r="E517" s="37">
        <v>130</v>
      </c>
    </row>
    <row r="518" spans="1:5" s="12" customFormat="1" x14ac:dyDescent="0.2">
      <c r="A518" s="33" t="s">
        <v>21</v>
      </c>
      <c r="B518" s="31" t="s">
        <v>544</v>
      </c>
      <c r="C518" s="31">
        <v>200</v>
      </c>
      <c r="D518" s="36" t="s">
        <v>105</v>
      </c>
      <c r="E518" s="37">
        <v>130</v>
      </c>
    </row>
    <row r="519" spans="1:5" ht="25.5" x14ac:dyDescent="0.2">
      <c r="A519" s="29" t="s">
        <v>485</v>
      </c>
      <c r="B519" s="30" t="s">
        <v>85</v>
      </c>
      <c r="C519" s="31"/>
      <c r="D519" s="36"/>
      <c r="E519" s="32">
        <f>E521+E523+E525+E527+E529+E532+E535</f>
        <v>1617</v>
      </c>
    </row>
    <row r="520" spans="1:5" ht="25.5" x14ac:dyDescent="0.2">
      <c r="A520" s="33" t="s">
        <v>509</v>
      </c>
      <c r="B520" s="31" t="s">
        <v>223</v>
      </c>
      <c r="C520" s="36" t="s">
        <v>260</v>
      </c>
      <c r="D520" s="36"/>
      <c r="E520" s="37">
        <v>1617</v>
      </c>
    </row>
    <row r="521" spans="1:5" s="12" customFormat="1" ht="24" customHeight="1" x14ac:dyDescent="0.2">
      <c r="A521" s="60" t="s">
        <v>18</v>
      </c>
      <c r="B521" s="31" t="s">
        <v>223</v>
      </c>
      <c r="C521" s="31">
        <v>200</v>
      </c>
      <c r="D521" s="36"/>
      <c r="E521" s="37">
        <v>1617</v>
      </c>
    </row>
    <row r="522" spans="1:5" s="12" customFormat="1" ht="21" customHeight="1" x14ac:dyDescent="0.2">
      <c r="A522" s="33" t="s">
        <v>31</v>
      </c>
      <c r="B522" s="31" t="s">
        <v>223</v>
      </c>
      <c r="C522" s="31">
        <v>200</v>
      </c>
      <c r="D522" s="36" t="s">
        <v>106</v>
      </c>
      <c r="E522" s="37">
        <v>1617</v>
      </c>
    </row>
    <row r="523" spans="1:5" ht="25.5" hidden="1" x14ac:dyDescent="0.2">
      <c r="A523" s="60" t="s">
        <v>18</v>
      </c>
      <c r="B523" s="31" t="s">
        <v>223</v>
      </c>
      <c r="C523" s="31">
        <v>200</v>
      </c>
      <c r="D523" s="36"/>
      <c r="E523" s="37"/>
    </row>
    <row r="524" spans="1:5" s="12" customFormat="1" hidden="1" x14ac:dyDescent="0.2">
      <c r="A524" s="33" t="s">
        <v>22</v>
      </c>
      <c r="B524" s="31" t="s">
        <v>223</v>
      </c>
      <c r="C524" s="31">
        <v>200</v>
      </c>
      <c r="D524" s="36" t="s">
        <v>98</v>
      </c>
      <c r="E524" s="37"/>
    </row>
    <row r="525" spans="1:5" ht="33.75" hidden="1" customHeight="1" x14ac:dyDescent="0.2">
      <c r="A525" s="60" t="s">
        <v>18</v>
      </c>
      <c r="B525" s="31" t="s">
        <v>223</v>
      </c>
      <c r="C525" s="31">
        <v>200</v>
      </c>
      <c r="D525" s="36"/>
      <c r="E525" s="37"/>
    </row>
    <row r="526" spans="1:5" s="12" customFormat="1" ht="24" hidden="1" customHeight="1" x14ac:dyDescent="0.2">
      <c r="A526" s="33" t="s">
        <v>23</v>
      </c>
      <c r="B526" s="31" t="s">
        <v>223</v>
      </c>
      <c r="C526" s="31">
        <v>200</v>
      </c>
      <c r="D526" s="36" t="s">
        <v>100</v>
      </c>
      <c r="E526" s="37"/>
    </row>
    <row r="527" spans="1:5" s="12" customFormat="1" ht="25.5" hidden="1" x14ac:dyDescent="0.2">
      <c r="A527" s="46" t="s">
        <v>117</v>
      </c>
      <c r="B527" s="31" t="s">
        <v>223</v>
      </c>
      <c r="C527" s="31">
        <v>600</v>
      </c>
      <c r="D527" s="36"/>
      <c r="E527" s="37"/>
    </row>
    <row r="528" spans="1:5" s="12" customFormat="1" ht="12" hidden="1" customHeight="1" x14ac:dyDescent="0.2">
      <c r="A528" s="43" t="s">
        <v>23</v>
      </c>
      <c r="B528" s="31" t="s">
        <v>223</v>
      </c>
      <c r="C528" s="31">
        <v>600</v>
      </c>
      <c r="D528" s="36" t="s">
        <v>100</v>
      </c>
      <c r="E528" s="37"/>
    </row>
    <row r="529" spans="1:7" s="12" customFormat="1" ht="63.75" hidden="1" x14ac:dyDescent="0.2">
      <c r="A529" s="46" t="s">
        <v>204</v>
      </c>
      <c r="B529" s="31" t="s">
        <v>205</v>
      </c>
      <c r="C529" s="31"/>
      <c r="D529" s="36"/>
      <c r="E529" s="37"/>
    </row>
    <row r="530" spans="1:7" s="12" customFormat="1" ht="25.5" hidden="1" x14ac:dyDescent="0.2">
      <c r="A530" s="60" t="s">
        <v>18</v>
      </c>
      <c r="B530" s="31" t="s">
        <v>205</v>
      </c>
      <c r="C530" s="31">
        <v>200</v>
      </c>
      <c r="D530" s="36"/>
      <c r="E530" s="37"/>
    </row>
    <row r="531" spans="1:7" s="12" customFormat="1" ht="15.75" hidden="1" customHeight="1" x14ac:dyDescent="0.2">
      <c r="A531" s="33" t="s">
        <v>23</v>
      </c>
      <c r="B531" s="31" t="s">
        <v>205</v>
      </c>
      <c r="C531" s="31">
        <v>200</v>
      </c>
      <c r="D531" s="36" t="s">
        <v>100</v>
      </c>
      <c r="E531" s="37"/>
    </row>
    <row r="532" spans="1:7" s="12" customFormat="1" ht="25.5" hidden="1" x14ac:dyDescent="0.2">
      <c r="A532" s="60" t="s">
        <v>18</v>
      </c>
      <c r="B532" s="31" t="s">
        <v>205</v>
      </c>
      <c r="C532" s="31">
        <v>200</v>
      </c>
      <c r="D532" s="36"/>
      <c r="E532" s="37"/>
    </row>
    <row r="533" spans="1:7" s="12" customFormat="1" ht="13.5" hidden="1" customHeight="1" x14ac:dyDescent="0.2">
      <c r="A533" s="33" t="s">
        <v>23</v>
      </c>
      <c r="B533" s="31" t="s">
        <v>205</v>
      </c>
      <c r="C533" s="31">
        <v>200</v>
      </c>
      <c r="D533" s="36" t="s">
        <v>100</v>
      </c>
      <c r="E533" s="37"/>
    </row>
    <row r="534" spans="1:7" s="12" customFormat="1" hidden="1" x14ac:dyDescent="0.2">
      <c r="A534" s="43"/>
      <c r="B534" s="31"/>
      <c r="C534" s="31"/>
      <c r="D534" s="36"/>
      <c r="E534" s="37"/>
    </row>
    <row r="535" spans="1:7" s="12" customFormat="1" hidden="1" x14ac:dyDescent="0.2">
      <c r="A535" s="46"/>
      <c r="B535" s="59"/>
      <c r="C535" s="31"/>
      <c r="D535" s="36"/>
      <c r="E535" s="37"/>
    </row>
    <row r="536" spans="1:7" s="12" customFormat="1" hidden="1" x14ac:dyDescent="0.2">
      <c r="A536" s="60"/>
      <c r="B536" s="59"/>
      <c r="C536" s="31"/>
      <c r="D536" s="36"/>
      <c r="E536" s="37"/>
    </row>
    <row r="537" spans="1:7" s="12" customFormat="1" hidden="1" x14ac:dyDescent="0.2">
      <c r="A537" s="33"/>
      <c r="B537" s="59"/>
      <c r="C537" s="31"/>
      <c r="D537" s="36"/>
      <c r="E537" s="37"/>
    </row>
    <row r="538" spans="1:7" ht="18" customHeight="1" x14ac:dyDescent="0.2">
      <c r="A538" s="29" t="s">
        <v>484</v>
      </c>
      <c r="B538" s="30" t="s">
        <v>86</v>
      </c>
      <c r="C538" s="31"/>
      <c r="D538" s="36"/>
      <c r="E538" s="32">
        <v>4072</v>
      </c>
    </row>
    <row r="539" spans="1:7" s="12" customFormat="1" ht="38.25" x14ac:dyDescent="0.2">
      <c r="A539" s="33" t="s">
        <v>87</v>
      </c>
      <c r="B539" s="31" t="s">
        <v>88</v>
      </c>
      <c r="C539" s="31"/>
      <c r="D539" s="36"/>
      <c r="E539" s="37">
        <v>4072</v>
      </c>
    </row>
    <row r="540" spans="1:7" s="12" customFormat="1" ht="25.5" x14ac:dyDescent="0.2">
      <c r="A540" s="33" t="s">
        <v>509</v>
      </c>
      <c r="B540" s="31" t="s">
        <v>224</v>
      </c>
      <c r="C540" s="36" t="s">
        <v>260</v>
      </c>
      <c r="D540" s="36"/>
      <c r="E540" s="37">
        <v>4072</v>
      </c>
    </row>
    <row r="541" spans="1:7" s="12" customFormat="1" ht="25.5" x14ac:dyDescent="0.2">
      <c r="A541" s="60" t="s">
        <v>18</v>
      </c>
      <c r="B541" s="31" t="s">
        <v>224</v>
      </c>
      <c r="C541" s="31">
        <v>200</v>
      </c>
      <c r="D541" s="36"/>
      <c r="E541" s="37">
        <v>4072</v>
      </c>
    </row>
    <row r="542" spans="1:7" s="12" customFormat="1" x14ac:dyDescent="0.2">
      <c r="A542" s="33" t="s">
        <v>89</v>
      </c>
      <c r="B542" s="31" t="s">
        <v>224</v>
      </c>
      <c r="C542" s="31">
        <v>200</v>
      </c>
      <c r="D542" s="36" t="s">
        <v>107</v>
      </c>
      <c r="E542" s="37">
        <v>4072</v>
      </c>
    </row>
    <row r="543" spans="1:7" s="12" customFormat="1" hidden="1" x14ac:dyDescent="0.2">
      <c r="A543" s="60" t="s">
        <v>12</v>
      </c>
      <c r="B543" s="31" t="s">
        <v>224</v>
      </c>
      <c r="C543" s="31">
        <v>800</v>
      </c>
      <c r="D543" s="36"/>
      <c r="E543" s="37"/>
    </row>
    <row r="544" spans="1:7" s="12" customFormat="1" hidden="1" x14ac:dyDescent="0.2">
      <c r="A544" s="33" t="s">
        <v>89</v>
      </c>
      <c r="B544" s="31" t="s">
        <v>224</v>
      </c>
      <c r="C544" s="31">
        <v>800</v>
      </c>
      <c r="D544" s="36" t="s">
        <v>107</v>
      </c>
      <c r="E544" s="37"/>
      <c r="G544" s="16"/>
    </row>
    <row r="545" spans="1:7" ht="37.5" customHeight="1" x14ac:dyDescent="0.2">
      <c r="A545" s="29" t="s">
        <v>398</v>
      </c>
      <c r="B545" s="30" t="s">
        <v>90</v>
      </c>
      <c r="C545" s="31"/>
      <c r="D545" s="36"/>
      <c r="E545" s="32">
        <f>E546+E555+E560</f>
        <v>5828</v>
      </c>
    </row>
    <row r="546" spans="1:7" ht="37.5" customHeight="1" x14ac:dyDescent="0.2">
      <c r="A546" s="33" t="s">
        <v>372</v>
      </c>
      <c r="B546" s="31" t="s">
        <v>256</v>
      </c>
      <c r="C546" s="31"/>
      <c r="D546" s="36"/>
      <c r="E546" s="37">
        <f>E548+E550</f>
        <v>2128</v>
      </c>
    </row>
    <row r="547" spans="1:7" ht="28.5" customHeight="1" x14ac:dyDescent="0.2">
      <c r="A547" s="33" t="s">
        <v>509</v>
      </c>
      <c r="B547" s="31" t="s">
        <v>371</v>
      </c>
      <c r="C547" s="36" t="s">
        <v>260</v>
      </c>
      <c r="D547" s="36"/>
      <c r="E547" s="37">
        <v>2128</v>
      </c>
    </row>
    <row r="548" spans="1:7" ht="29.25" customHeight="1" x14ac:dyDescent="0.2">
      <c r="A548" s="33" t="s">
        <v>32</v>
      </c>
      <c r="B548" s="31" t="s">
        <v>371</v>
      </c>
      <c r="C548" s="31">
        <v>400</v>
      </c>
      <c r="D548" s="36"/>
      <c r="E548" s="37">
        <v>2128</v>
      </c>
    </row>
    <row r="549" spans="1:7" ht="18.75" customHeight="1" x14ac:dyDescent="0.2">
      <c r="A549" s="48" t="s">
        <v>93</v>
      </c>
      <c r="B549" s="31" t="s">
        <v>371</v>
      </c>
      <c r="C549" s="31">
        <v>400</v>
      </c>
      <c r="D549" s="36" t="s">
        <v>108</v>
      </c>
      <c r="E549" s="37">
        <v>2128</v>
      </c>
    </row>
    <row r="550" spans="1:7" ht="84.75" hidden="1" customHeight="1" x14ac:dyDescent="0.2">
      <c r="A550" s="49" t="s">
        <v>445</v>
      </c>
      <c r="B550" s="47" t="s">
        <v>257</v>
      </c>
      <c r="C550" s="31"/>
      <c r="D550" s="36"/>
      <c r="E550" s="37"/>
    </row>
    <row r="551" spans="1:7" ht="36.75" hidden="1" customHeight="1" x14ac:dyDescent="0.2">
      <c r="A551" s="78" t="s">
        <v>32</v>
      </c>
      <c r="B551" s="47" t="s">
        <v>257</v>
      </c>
      <c r="C551" s="31">
        <v>400</v>
      </c>
      <c r="D551" s="36"/>
      <c r="E551" s="37"/>
    </row>
    <row r="552" spans="1:7" ht="19.5" hidden="1" customHeight="1" x14ac:dyDescent="0.2">
      <c r="A552" s="33" t="s">
        <v>93</v>
      </c>
      <c r="B552" s="47" t="s">
        <v>257</v>
      </c>
      <c r="C552" s="31">
        <v>400</v>
      </c>
      <c r="D552" s="36" t="s">
        <v>108</v>
      </c>
      <c r="E552" s="37"/>
    </row>
    <row r="553" spans="1:7" ht="26.25" hidden="1" customHeight="1" x14ac:dyDescent="0.2">
      <c r="A553" s="33" t="s">
        <v>32</v>
      </c>
      <c r="B553" s="47" t="s">
        <v>257</v>
      </c>
      <c r="C553" s="31">
        <v>400</v>
      </c>
      <c r="D553" s="36"/>
      <c r="E553" s="37"/>
    </row>
    <row r="554" spans="1:7" ht="19.5" hidden="1" customHeight="1" x14ac:dyDescent="0.2">
      <c r="A554" s="33" t="s">
        <v>93</v>
      </c>
      <c r="B554" s="47" t="s">
        <v>257</v>
      </c>
      <c r="C554" s="31">
        <v>400</v>
      </c>
      <c r="D554" s="36" t="s">
        <v>108</v>
      </c>
      <c r="E554" s="37"/>
    </row>
    <row r="555" spans="1:7" ht="57" customHeight="1" x14ac:dyDescent="0.2">
      <c r="A555" s="33" t="s">
        <v>444</v>
      </c>
      <c r="B555" s="31" t="s">
        <v>439</v>
      </c>
      <c r="C555" s="31"/>
      <c r="D555" s="36"/>
      <c r="E555" s="37">
        <v>2800</v>
      </c>
    </row>
    <row r="556" spans="1:7" ht="34.5" customHeight="1" x14ac:dyDescent="0.2">
      <c r="A556" s="33" t="s">
        <v>467</v>
      </c>
      <c r="B556" s="31" t="s">
        <v>440</v>
      </c>
      <c r="C556" s="36" t="s">
        <v>260</v>
      </c>
      <c r="D556" s="36"/>
      <c r="E556" s="37">
        <v>2800</v>
      </c>
    </row>
    <row r="557" spans="1:7" ht="32.25" customHeight="1" x14ac:dyDescent="0.2">
      <c r="A557" s="33" t="s">
        <v>32</v>
      </c>
      <c r="B557" s="31" t="s">
        <v>440</v>
      </c>
      <c r="C557" s="31">
        <v>400</v>
      </c>
      <c r="D557" s="36"/>
      <c r="E557" s="37">
        <v>2800</v>
      </c>
    </row>
    <row r="558" spans="1:7" ht="23.25" customHeight="1" x14ac:dyDescent="0.2">
      <c r="A558" s="33" t="s">
        <v>93</v>
      </c>
      <c r="B558" s="31" t="s">
        <v>440</v>
      </c>
      <c r="C558" s="31">
        <v>400</v>
      </c>
      <c r="D558" s="36" t="s">
        <v>108</v>
      </c>
      <c r="E558" s="37">
        <v>2800</v>
      </c>
    </row>
    <row r="559" spans="1:7" ht="3" hidden="1" customHeight="1" x14ac:dyDescent="0.2">
      <c r="A559" s="29"/>
      <c r="B559" s="30"/>
      <c r="C559" s="67"/>
      <c r="D559" s="79"/>
      <c r="E559" s="69"/>
    </row>
    <row r="560" spans="1:7" ht="24" customHeight="1" x14ac:dyDescent="0.2">
      <c r="A560" s="80" t="s">
        <v>365</v>
      </c>
      <c r="B560" s="31" t="s">
        <v>254</v>
      </c>
      <c r="C560" s="68"/>
      <c r="D560" s="69"/>
      <c r="E560" s="69">
        <f>E565</f>
        <v>900</v>
      </c>
      <c r="G560" s="2"/>
    </row>
    <row r="561" spans="1:5" ht="1.5" hidden="1" customHeight="1" x14ac:dyDescent="0.2">
      <c r="A561" s="60" t="s">
        <v>366</v>
      </c>
      <c r="B561" s="31" t="s">
        <v>505</v>
      </c>
      <c r="C561" s="81" t="s">
        <v>364</v>
      </c>
      <c r="D561" s="82">
        <v>1403</v>
      </c>
      <c r="E561" s="82">
        <v>0</v>
      </c>
    </row>
    <row r="562" spans="1:5" ht="25.5" hidden="1" customHeight="1" x14ac:dyDescent="0.2">
      <c r="A562" s="33"/>
      <c r="B562" s="31"/>
      <c r="C562" s="31"/>
      <c r="D562" s="36"/>
      <c r="E562" s="37"/>
    </row>
    <row r="563" spans="1:5" ht="25.5" hidden="1" customHeight="1" x14ac:dyDescent="0.2">
      <c r="A563" s="33"/>
      <c r="B563" s="31"/>
      <c r="C563" s="31"/>
      <c r="D563" s="36"/>
      <c r="E563" s="37"/>
    </row>
    <row r="564" spans="1:5" ht="25.5" hidden="1" customHeight="1" x14ac:dyDescent="0.2">
      <c r="A564" s="33" t="s">
        <v>32</v>
      </c>
      <c r="B564" s="31" t="s">
        <v>255</v>
      </c>
      <c r="C564" s="31">
        <v>400</v>
      </c>
      <c r="D564" s="36"/>
      <c r="E564" s="37"/>
    </row>
    <row r="565" spans="1:5" ht="25.5" customHeight="1" x14ac:dyDescent="0.2">
      <c r="A565" s="33" t="s">
        <v>509</v>
      </c>
      <c r="B565" s="31" t="s">
        <v>255</v>
      </c>
      <c r="C565" s="36" t="s">
        <v>260</v>
      </c>
      <c r="D565" s="36"/>
      <c r="E565" s="37">
        <f>E566+E568+E572+E575</f>
        <v>900</v>
      </c>
    </row>
    <row r="566" spans="1:5" ht="24.75" customHeight="1" x14ac:dyDescent="0.2">
      <c r="A566" s="33" t="s">
        <v>32</v>
      </c>
      <c r="B566" s="31" t="s">
        <v>255</v>
      </c>
      <c r="C566" s="31">
        <v>400</v>
      </c>
      <c r="D566" s="36"/>
      <c r="E566" s="37">
        <v>50</v>
      </c>
    </row>
    <row r="567" spans="1:5" ht="25.5" customHeight="1" x14ac:dyDescent="0.2">
      <c r="A567" s="33" t="s">
        <v>31</v>
      </c>
      <c r="B567" s="31" t="s">
        <v>255</v>
      </c>
      <c r="C567" s="31">
        <v>400</v>
      </c>
      <c r="D567" s="36" t="s">
        <v>106</v>
      </c>
      <c r="E567" s="37">
        <v>50</v>
      </c>
    </row>
    <row r="568" spans="1:5" x14ac:dyDescent="0.2">
      <c r="A568" s="33" t="s">
        <v>32</v>
      </c>
      <c r="B568" s="31" t="s">
        <v>255</v>
      </c>
      <c r="C568" s="31">
        <v>400</v>
      </c>
      <c r="D568" s="36"/>
      <c r="E568" s="37">
        <v>799</v>
      </c>
    </row>
    <row r="569" spans="1:5" ht="14.25" customHeight="1" x14ac:dyDescent="0.2">
      <c r="A569" s="33" t="s">
        <v>22</v>
      </c>
      <c r="B569" s="31" t="s">
        <v>255</v>
      </c>
      <c r="C569" s="31">
        <v>400</v>
      </c>
      <c r="D569" s="36" t="s">
        <v>98</v>
      </c>
      <c r="E569" s="37">
        <v>799</v>
      </c>
    </row>
    <row r="570" spans="1:5" ht="25.5" hidden="1" x14ac:dyDescent="0.2">
      <c r="A570" s="60" t="s">
        <v>18</v>
      </c>
      <c r="B570" s="31" t="s">
        <v>255</v>
      </c>
      <c r="C570" s="31">
        <v>200</v>
      </c>
      <c r="D570" s="36"/>
      <c r="E570" s="37"/>
    </row>
    <row r="571" spans="1:5" hidden="1" x14ac:dyDescent="0.2">
      <c r="A571" s="33" t="s">
        <v>23</v>
      </c>
      <c r="B571" s="31" t="s">
        <v>255</v>
      </c>
      <c r="C571" s="31">
        <v>200</v>
      </c>
      <c r="D571" s="36" t="s">
        <v>100</v>
      </c>
      <c r="E571" s="37"/>
    </row>
    <row r="572" spans="1:5" ht="25.5" x14ac:dyDescent="0.2">
      <c r="A572" s="33" t="s">
        <v>467</v>
      </c>
      <c r="B572" s="31" t="s">
        <v>255</v>
      </c>
      <c r="C572" s="68" t="s">
        <v>260</v>
      </c>
      <c r="D572" s="36"/>
      <c r="E572" s="37">
        <v>21</v>
      </c>
    </row>
    <row r="573" spans="1:5" x14ac:dyDescent="0.2">
      <c r="A573" s="33" t="s">
        <v>32</v>
      </c>
      <c r="B573" s="31" t="s">
        <v>255</v>
      </c>
      <c r="C573" s="31">
        <v>400</v>
      </c>
      <c r="D573" s="36"/>
      <c r="E573" s="37">
        <v>21</v>
      </c>
    </row>
    <row r="574" spans="1:5" ht="26.25" customHeight="1" x14ac:dyDescent="0.2">
      <c r="A574" s="33" t="s">
        <v>23</v>
      </c>
      <c r="B574" s="31" t="s">
        <v>255</v>
      </c>
      <c r="C574" s="31">
        <v>400</v>
      </c>
      <c r="D574" s="36" t="s">
        <v>100</v>
      </c>
      <c r="E574" s="37">
        <v>21</v>
      </c>
    </row>
    <row r="575" spans="1:5" ht="26.25" customHeight="1" x14ac:dyDescent="0.2">
      <c r="A575" s="33" t="s">
        <v>32</v>
      </c>
      <c r="B575" s="31" t="s">
        <v>255</v>
      </c>
      <c r="C575" s="31">
        <v>400</v>
      </c>
      <c r="D575" s="36"/>
      <c r="E575" s="37">
        <v>30</v>
      </c>
    </row>
    <row r="576" spans="1:5" ht="22.5" customHeight="1" x14ac:dyDescent="0.2">
      <c r="A576" s="33" t="s">
        <v>131</v>
      </c>
      <c r="B576" s="31" t="s">
        <v>255</v>
      </c>
      <c r="C576" s="31">
        <v>400</v>
      </c>
      <c r="D576" s="36" t="s">
        <v>132</v>
      </c>
      <c r="E576" s="37">
        <v>30</v>
      </c>
    </row>
    <row r="577" spans="1:5" hidden="1" x14ac:dyDescent="0.2">
      <c r="A577" s="33" t="s">
        <v>32</v>
      </c>
      <c r="B577" s="31" t="s">
        <v>255</v>
      </c>
      <c r="C577" s="31">
        <v>400</v>
      </c>
      <c r="D577" s="36"/>
      <c r="E577" s="37"/>
    </row>
    <row r="578" spans="1:5" ht="14.25" hidden="1" customHeight="1" x14ac:dyDescent="0.2">
      <c r="A578" s="33" t="s">
        <v>207</v>
      </c>
      <c r="B578" s="31" t="s">
        <v>255</v>
      </c>
      <c r="C578" s="31">
        <v>400</v>
      </c>
      <c r="D578" s="36" t="s">
        <v>206</v>
      </c>
      <c r="E578" s="37"/>
    </row>
    <row r="579" spans="1:5" ht="0.75" hidden="1" customHeight="1" x14ac:dyDescent="0.2">
      <c r="A579" s="33" t="s">
        <v>407</v>
      </c>
      <c r="B579" s="31" t="s">
        <v>408</v>
      </c>
      <c r="C579" s="31"/>
      <c r="D579" s="36"/>
      <c r="E579" s="37"/>
    </row>
    <row r="580" spans="1:5" ht="1.5" hidden="1" customHeight="1" x14ac:dyDescent="0.2">
      <c r="A580" s="33" t="s">
        <v>442</v>
      </c>
      <c r="B580" s="31" t="s">
        <v>441</v>
      </c>
      <c r="C580" s="31"/>
      <c r="D580" s="36"/>
      <c r="E580" s="37"/>
    </row>
    <row r="581" spans="1:5" ht="31.5" hidden="1" customHeight="1" x14ac:dyDescent="0.2">
      <c r="A581" s="60" t="s">
        <v>18</v>
      </c>
      <c r="B581" s="31" t="s">
        <v>441</v>
      </c>
      <c r="C581" s="31">
        <v>200</v>
      </c>
      <c r="D581" s="36"/>
      <c r="E581" s="37"/>
    </row>
    <row r="582" spans="1:5" ht="33.75" hidden="1" customHeight="1" x14ac:dyDescent="0.2">
      <c r="A582" s="33" t="s">
        <v>23</v>
      </c>
      <c r="B582" s="31" t="s">
        <v>441</v>
      </c>
      <c r="C582" s="31">
        <v>200</v>
      </c>
      <c r="D582" s="36" t="s">
        <v>100</v>
      </c>
      <c r="E582" s="37"/>
    </row>
    <row r="583" spans="1:5" ht="33.75" hidden="1" customHeight="1" x14ac:dyDescent="0.2">
      <c r="A583" s="60" t="s">
        <v>18</v>
      </c>
      <c r="B583" s="31" t="s">
        <v>441</v>
      </c>
      <c r="C583" s="31">
        <v>200</v>
      </c>
      <c r="D583" s="36"/>
      <c r="E583" s="37"/>
    </row>
    <row r="584" spans="1:5" ht="32.25" hidden="1" customHeight="1" x14ac:dyDescent="0.2">
      <c r="A584" s="33" t="s">
        <v>23</v>
      </c>
      <c r="B584" s="31" t="s">
        <v>441</v>
      </c>
      <c r="C584" s="31">
        <v>200</v>
      </c>
      <c r="D584" s="36" t="s">
        <v>100</v>
      </c>
      <c r="E584" s="37"/>
    </row>
    <row r="585" spans="1:5" ht="33.75" hidden="1" customHeight="1" x14ac:dyDescent="0.2">
      <c r="A585" s="60" t="s">
        <v>18</v>
      </c>
      <c r="B585" s="31" t="s">
        <v>409</v>
      </c>
      <c r="C585" s="31">
        <v>200</v>
      </c>
      <c r="D585" s="36"/>
      <c r="E585" s="37"/>
    </row>
    <row r="586" spans="1:5" ht="33.75" hidden="1" customHeight="1" x14ac:dyDescent="0.2">
      <c r="A586" s="33" t="s">
        <v>119</v>
      </c>
      <c r="B586" s="31" t="s">
        <v>409</v>
      </c>
      <c r="C586" s="31">
        <v>200</v>
      </c>
      <c r="D586" s="36" t="s">
        <v>101</v>
      </c>
      <c r="E586" s="37"/>
    </row>
    <row r="587" spans="1:5" ht="33.75" hidden="1" customHeight="1" x14ac:dyDescent="0.2">
      <c r="A587" s="60" t="s">
        <v>18</v>
      </c>
      <c r="B587" s="31" t="s">
        <v>409</v>
      </c>
      <c r="C587" s="31">
        <v>200</v>
      </c>
      <c r="D587" s="36"/>
      <c r="E587" s="37"/>
    </row>
    <row r="588" spans="1:5" ht="18.75" hidden="1" customHeight="1" x14ac:dyDescent="0.2">
      <c r="A588" s="33" t="s">
        <v>131</v>
      </c>
      <c r="B588" s="31" t="s">
        <v>409</v>
      </c>
      <c r="C588" s="31">
        <v>200</v>
      </c>
      <c r="D588" s="36" t="s">
        <v>132</v>
      </c>
      <c r="E588" s="37"/>
    </row>
    <row r="589" spans="1:5" ht="35.25" hidden="1" customHeight="1" x14ac:dyDescent="0.2">
      <c r="A589" s="83" t="s">
        <v>410</v>
      </c>
      <c r="B589" s="31" t="s">
        <v>411</v>
      </c>
      <c r="C589" s="31"/>
      <c r="D589" s="36"/>
      <c r="E589" s="37"/>
    </row>
    <row r="590" spans="1:5" ht="1.5" hidden="1" customHeight="1" x14ac:dyDescent="0.2">
      <c r="A590" s="60" t="s">
        <v>18</v>
      </c>
      <c r="B590" s="31" t="s">
        <v>412</v>
      </c>
      <c r="C590" s="31">
        <v>200</v>
      </c>
      <c r="D590" s="36"/>
      <c r="E590" s="37"/>
    </row>
    <row r="591" spans="1:5" hidden="1" x14ac:dyDescent="0.2">
      <c r="A591" s="33" t="s">
        <v>22</v>
      </c>
      <c r="B591" s="31" t="s">
        <v>412</v>
      </c>
      <c r="C591" s="31">
        <v>200</v>
      </c>
      <c r="D591" s="36" t="s">
        <v>98</v>
      </c>
      <c r="E591" s="37"/>
    </row>
    <row r="592" spans="1:5" ht="33" hidden="1" customHeight="1" x14ac:dyDescent="0.2">
      <c r="A592" s="60" t="s">
        <v>18</v>
      </c>
      <c r="B592" s="31" t="s">
        <v>412</v>
      </c>
      <c r="C592" s="31">
        <v>200</v>
      </c>
      <c r="D592" s="36"/>
      <c r="E592" s="37"/>
    </row>
    <row r="593" spans="1:5" ht="32.25" hidden="1" customHeight="1" x14ac:dyDescent="0.2">
      <c r="A593" s="33" t="s">
        <v>23</v>
      </c>
      <c r="B593" s="31" t="s">
        <v>412</v>
      </c>
      <c r="C593" s="31">
        <v>200</v>
      </c>
      <c r="D593" s="36" t="s">
        <v>100</v>
      </c>
      <c r="E593" s="37"/>
    </row>
    <row r="594" spans="1:5" ht="0.75" hidden="1" customHeight="1" x14ac:dyDescent="0.2">
      <c r="A594" s="60" t="s">
        <v>18</v>
      </c>
      <c r="B594" s="31" t="s">
        <v>414</v>
      </c>
      <c r="C594" s="31">
        <v>200</v>
      </c>
      <c r="D594" s="36"/>
      <c r="E594" s="37"/>
    </row>
    <row r="595" spans="1:5" ht="32.25" hidden="1" customHeight="1" x14ac:dyDescent="0.2">
      <c r="A595" s="33" t="s">
        <v>119</v>
      </c>
      <c r="B595" s="31" t="s">
        <v>414</v>
      </c>
      <c r="C595" s="31">
        <v>200</v>
      </c>
      <c r="D595" s="36" t="s">
        <v>101</v>
      </c>
      <c r="E595" s="37"/>
    </row>
    <row r="596" spans="1:5" ht="32.25" hidden="1" customHeight="1" x14ac:dyDescent="0.2">
      <c r="A596" s="33" t="s">
        <v>467</v>
      </c>
      <c r="B596" s="31" t="s">
        <v>409</v>
      </c>
      <c r="C596" s="68" t="s">
        <v>260</v>
      </c>
      <c r="D596" s="36"/>
      <c r="E596" s="37"/>
    </row>
    <row r="597" spans="1:5" ht="24" hidden="1" customHeight="1" x14ac:dyDescent="0.2">
      <c r="A597" s="60" t="s">
        <v>18</v>
      </c>
      <c r="B597" s="31" t="s">
        <v>409</v>
      </c>
      <c r="C597" s="31">
        <v>200</v>
      </c>
      <c r="D597" s="36"/>
      <c r="E597" s="37"/>
    </row>
    <row r="598" spans="1:5" ht="24" hidden="1" customHeight="1" x14ac:dyDescent="0.2">
      <c r="A598" s="33" t="s">
        <v>131</v>
      </c>
      <c r="B598" s="31" t="s">
        <v>409</v>
      </c>
      <c r="C598" s="31">
        <v>200</v>
      </c>
      <c r="D598" s="36" t="s">
        <v>132</v>
      </c>
      <c r="E598" s="37"/>
    </row>
    <row r="599" spans="1:5" ht="0.75" hidden="1" customHeight="1" x14ac:dyDescent="0.2">
      <c r="A599" s="60" t="s">
        <v>18</v>
      </c>
      <c r="B599" s="31" t="s">
        <v>412</v>
      </c>
      <c r="C599" s="31">
        <v>200</v>
      </c>
      <c r="D599" s="36"/>
      <c r="E599" s="37"/>
    </row>
    <row r="600" spans="1:5" ht="19.5" hidden="1" customHeight="1" x14ac:dyDescent="0.2">
      <c r="A600" s="33" t="s">
        <v>22</v>
      </c>
      <c r="B600" s="31" t="s">
        <v>412</v>
      </c>
      <c r="C600" s="31">
        <v>200</v>
      </c>
      <c r="D600" s="36" t="s">
        <v>98</v>
      </c>
      <c r="E600" s="37"/>
    </row>
    <row r="601" spans="1:5" ht="39.75" hidden="1" customHeight="1" x14ac:dyDescent="0.2">
      <c r="A601" s="60" t="s">
        <v>18</v>
      </c>
      <c r="B601" s="31" t="s">
        <v>412</v>
      </c>
      <c r="C601" s="31">
        <v>200</v>
      </c>
      <c r="D601" s="36"/>
      <c r="E601" s="37"/>
    </row>
    <row r="602" spans="1:5" ht="24.75" hidden="1" customHeight="1" x14ac:dyDescent="0.2">
      <c r="A602" s="33" t="s">
        <v>23</v>
      </c>
      <c r="B602" s="31" t="s">
        <v>412</v>
      </c>
      <c r="C602" s="31">
        <v>200</v>
      </c>
      <c r="D602" s="36" t="s">
        <v>100</v>
      </c>
      <c r="E602" s="37"/>
    </row>
    <row r="603" spans="1:5" ht="41.25" hidden="1" customHeight="1" x14ac:dyDescent="0.2">
      <c r="A603" s="60" t="s">
        <v>18</v>
      </c>
      <c r="B603" s="31" t="s">
        <v>414</v>
      </c>
      <c r="C603" s="31">
        <v>200</v>
      </c>
      <c r="D603" s="36"/>
      <c r="E603" s="37"/>
    </row>
    <row r="604" spans="1:5" ht="24.75" hidden="1" customHeight="1" x14ac:dyDescent="0.2">
      <c r="A604" s="33" t="s">
        <v>119</v>
      </c>
      <c r="B604" s="31" t="s">
        <v>414</v>
      </c>
      <c r="C604" s="31">
        <v>200</v>
      </c>
      <c r="D604" s="36" t="s">
        <v>101</v>
      </c>
      <c r="E604" s="37"/>
    </row>
    <row r="605" spans="1:5" ht="39.75" hidden="1" customHeight="1" x14ac:dyDescent="0.2">
      <c r="A605" s="60" t="s">
        <v>18</v>
      </c>
      <c r="B605" s="31" t="s">
        <v>413</v>
      </c>
      <c r="C605" s="31">
        <v>200</v>
      </c>
      <c r="D605" s="36"/>
      <c r="E605" s="37"/>
    </row>
    <row r="606" spans="1:5" ht="0.75" hidden="1" customHeight="1" x14ac:dyDescent="0.2">
      <c r="A606" s="33" t="s">
        <v>131</v>
      </c>
      <c r="B606" s="31" t="s">
        <v>413</v>
      </c>
      <c r="C606" s="31">
        <v>200</v>
      </c>
      <c r="D606" s="36" t="s">
        <v>132</v>
      </c>
      <c r="E606" s="37"/>
    </row>
    <row r="607" spans="1:5" s="12" customFormat="1" ht="37.5" customHeight="1" x14ac:dyDescent="0.2">
      <c r="A607" s="29" t="s">
        <v>454</v>
      </c>
      <c r="B607" s="30" t="s">
        <v>91</v>
      </c>
      <c r="C607" s="31"/>
      <c r="D607" s="36"/>
      <c r="E607" s="32">
        <f>E608+E617</f>
        <v>1217</v>
      </c>
    </row>
    <row r="608" spans="1:5" s="12" customFormat="1" ht="25.5" x14ac:dyDescent="0.2">
      <c r="A608" s="33" t="s">
        <v>465</v>
      </c>
      <c r="B608" s="31" t="s">
        <v>466</v>
      </c>
      <c r="C608" s="68"/>
      <c r="D608" s="36"/>
      <c r="E608" s="37">
        <f>E609+E613+E615</f>
        <v>1023</v>
      </c>
    </row>
    <row r="609" spans="1:5" s="12" customFormat="1" ht="25.5" x14ac:dyDescent="0.2">
      <c r="A609" s="33" t="s">
        <v>509</v>
      </c>
      <c r="B609" s="31" t="s">
        <v>468</v>
      </c>
      <c r="C609" s="68" t="s">
        <v>260</v>
      </c>
      <c r="D609" s="36"/>
      <c r="E609" s="37">
        <v>452</v>
      </c>
    </row>
    <row r="610" spans="1:5" ht="25.5" x14ac:dyDescent="0.2">
      <c r="A610" s="60" t="s">
        <v>18</v>
      </c>
      <c r="B610" s="31" t="s">
        <v>468</v>
      </c>
      <c r="C610" s="31">
        <v>200</v>
      </c>
      <c r="D610" s="36"/>
      <c r="E610" s="37">
        <v>452</v>
      </c>
    </row>
    <row r="611" spans="1:5" ht="13.5" customHeight="1" x14ac:dyDescent="0.2">
      <c r="A611" s="33" t="s">
        <v>27</v>
      </c>
      <c r="B611" s="31" t="s">
        <v>468</v>
      </c>
      <c r="C611" s="31">
        <v>200</v>
      </c>
      <c r="D611" s="36">
        <v>1101</v>
      </c>
      <c r="E611" s="37">
        <v>452</v>
      </c>
    </row>
    <row r="612" spans="1:5" ht="49.5" customHeight="1" thickBot="1" x14ac:dyDescent="0.25">
      <c r="A612" s="124" t="s">
        <v>534</v>
      </c>
      <c r="B612" s="31" t="s">
        <v>479</v>
      </c>
      <c r="C612" s="31"/>
      <c r="D612" s="36"/>
      <c r="E612" s="37">
        <v>537</v>
      </c>
    </row>
    <row r="613" spans="1:5" ht="26.25" customHeight="1" x14ac:dyDescent="0.2">
      <c r="A613" s="60" t="s">
        <v>18</v>
      </c>
      <c r="B613" s="31" t="s">
        <v>479</v>
      </c>
      <c r="C613" s="31">
        <v>200</v>
      </c>
      <c r="D613" s="36"/>
      <c r="E613" s="37">
        <v>537</v>
      </c>
    </row>
    <row r="614" spans="1:5" ht="18" customHeight="1" x14ac:dyDescent="0.2">
      <c r="A614" s="33" t="s">
        <v>27</v>
      </c>
      <c r="B614" s="31" t="s">
        <v>479</v>
      </c>
      <c r="C614" s="31">
        <v>200</v>
      </c>
      <c r="D614" s="36" t="s">
        <v>267</v>
      </c>
      <c r="E614" s="37">
        <v>537</v>
      </c>
    </row>
    <row r="615" spans="1:5" ht="29.25" customHeight="1" x14ac:dyDescent="0.2">
      <c r="A615" s="60" t="s">
        <v>18</v>
      </c>
      <c r="B615" s="31" t="s">
        <v>479</v>
      </c>
      <c r="C615" s="31">
        <v>200</v>
      </c>
      <c r="D615" s="36"/>
      <c r="E615" s="37">
        <v>34</v>
      </c>
    </row>
    <row r="616" spans="1:5" ht="18" customHeight="1" x14ac:dyDescent="0.2">
      <c r="A616" s="33" t="s">
        <v>27</v>
      </c>
      <c r="B616" s="31" t="s">
        <v>479</v>
      </c>
      <c r="C616" s="31">
        <v>200</v>
      </c>
      <c r="D616" s="36" t="s">
        <v>267</v>
      </c>
      <c r="E616" s="37">
        <v>34</v>
      </c>
    </row>
    <row r="617" spans="1:5" ht="30" customHeight="1" x14ac:dyDescent="0.2">
      <c r="A617" s="33" t="s">
        <v>469</v>
      </c>
      <c r="B617" s="31" t="s">
        <v>470</v>
      </c>
      <c r="C617" s="68"/>
      <c r="D617" s="36"/>
      <c r="E617" s="37">
        <v>194</v>
      </c>
    </row>
    <row r="618" spans="1:5" ht="35.25" customHeight="1" x14ac:dyDescent="0.2">
      <c r="A618" s="33" t="s">
        <v>509</v>
      </c>
      <c r="B618" s="31" t="s">
        <v>471</v>
      </c>
      <c r="C618" s="68" t="s">
        <v>260</v>
      </c>
      <c r="D618" s="36"/>
      <c r="E618" s="37">
        <v>194</v>
      </c>
    </row>
    <row r="619" spans="1:5" ht="25.5" x14ac:dyDescent="0.2">
      <c r="A619" s="60" t="s">
        <v>18</v>
      </c>
      <c r="B619" s="31" t="s">
        <v>471</v>
      </c>
      <c r="C619" s="31">
        <v>200</v>
      </c>
      <c r="D619" s="36"/>
      <c r="E619" s="37">
        <v>194</v>
      </c>
    </row>
    <row r="620" spans="1:5" x14ac:dyDescent="0.2">
      <c r="A620" s="33" t="s">
        <v>29</v>
      </c>
      <c r="B620" s="31" t="s">
        <v>471</v>
      </c>
      <c r="C620" s="31">
        <v>200</v>
      </c>
      <c r="D620" s="36" t="s">
        <v>99</v>
      </c>
      <c r="E620" s="37">
        <v>194</v>
      </c>
    </row>
    <row r="621" spans="1:5" ht="30.75" customHeight="1" x14ac:dyDescent="0.2">
      <c r="A621" s="29" t="s">
        <v>482</v>
      </c>
      <c r="B621" s="30" t="s">
        <v>92</v>
      </c>
      <c r="C621" s="31"/>
      <c r="D621" s="36"/>
      <c r="E621" s="32">
        <f>E622+E625</f>
        <v>432</v>
      </c>
    </row>
    <row r="622" spans="1:5" s="3" customFormat="1" ht="27.75" hidden="1" customHeight="1" x14ac:dyDescent="0.2">
      <c r="A622" s="33" t="s">
        <v>94</v>
      </c>
      <c r="B622" s="31" t="s">
        <v>95</v>
      </c>
      <c r="C622" s="31"/>
      <c r="D622" s="36"/>
      <c r="E622" s="37"/>
    </row>
    <row r="623" spans="1:5" ht="27" hidden="1" customHeight="1" x14ac:dyDescent="0.2">
      <c r="A623" s="33" t="s">
        <v>32</v>
      </c>
      <c r="B623" s="31" t="s">
        <v>92</v>
      </c>
      <c r="C623" s="31">
        <v>400</v>
      </c>
      <c r="D623" s="36"/>
      <c r="E623" s="37"/>
    </row>
    <row r="624" spans="1:5" s="12" customFormat="1" ht="26.25" hidden="1" customHeight="1" x14ac:dyDescent="0.2">
      <c r="A624" s="33" t="s">
        <v>93</v>
      </c>
      <c r="B624" s="31" t="s">
        <v>92</v>
      </c>
      <c r="C624" s="31">
        <v>400</v>
      </c>
      <c r="D624" s="36" t="s">
        <v>108</v>
      </c>
      <c r="E624" s="37"/>
    </row>
    <row r="625" spans="1:7" s="12" customFormat="1" ht="25.5" x14ac:dyDescent="0.2">
      <c r="A625" s="33" t="s">
        <v>314</v>
      </c>
      <c r="B625" s="31" t="s">
        <v>96</v>
      </c>
      <c r="C625" s="31"/>
      <c r="D625" s="36"/>
      <c r="E625" s="37">
        <v>432</v>
      </c>
    </row>
    <row r="626" spans="1:7" s="12" customFormat="1" ht="25.5" x14ac:dyDescent="0.2">
      <c r="A626" s="33" t="s">
        <v>509</v>
      </c>
      <c r="B626" s="31" t="s">
        <v>225</v>
      </c>
      <c r="C626" s="68" t="s">
        <v>260</v>
      </c>
      <c r="D626" s="36"/>
      <c r="E626" s="37">
        <v>432</v>
      </c>
    </row>
    <row r="627" spans="1:7" x14ac:dyDescent="0.2">
      <c r="A627" s="33" t="s">
        <v>13</v>
      </c>
      <c r="B627" s="31" t="s">
        <v>225</v>
      </c>
      <c r="C627" s="31">
        <v>300</v>
      </c>
      <c r="D627" s="36"/>
      <c r="E627" s="37">
        <v>432</v>
      </c>
    </row>
    <row r="628" spans="1:7" x14ac:dyDescent="0.2">
      <c r="A628" s="33" t="s">
        <v>26</v>
      </c>
      <c r="B628" s="31" t="s">
        <v>225</v>
      </c>
      <c r="C628" s="31">
        <v>300</v>
      </c>
      <c r="D628" s="36">
        <v>1003</v>
      </c>
      <c r="E628" s="37">
        <v>432</v>
      </c>
    </row>
    <row r="629" spans="1:7" s="12" customFormat="1" ht="34.5" customHeight="1" x14ac:dyDescent="0.2">
      <c r="A629" s="84" t="s">
        <v>483</v>
      </c>
      <c r="B629" s="30" t="s">
        <v>123</v>
      </c>
      <c r="C629" s="31"/>
      <c r="D629" s="36"/>
      <c r="E629" s="32">
        <f>E630</f>
        <v>13935</v>
      </c>
    </row>
    <row r="630" spans="1:7" x14ac:dyDescent="0.2">
      <c r="A630" s="33" t="s">
        <v>124</v>
      </c>
      <c r="B630" s="31" t="s">
        <v>125</v>
      </c>
      <c r="C630" s="31"/>
      <c r="D630" s="36"/>
      <c r="E630" s="37">
        <v>13935</v>
      </c>
    </row>
    <row r="631" spans="1:7" ht="25.5" x14ac:dyDescent="0.2">
      <c r="A631" s="33" t="s">
        <v>509</v>
      </c>
      <c r="B631" s="31" t="s">
        <v>226</v>
      </c>
      <c r="C631" s="68" t="s">
        <v>260</v>
      </c>
      <c r="D631" s="36"/>
      <c r="E631" s="37">
        <v>13935</v>
      </c>
    </row>
    <row r="632" spans="1:7" s="11" customFormat="1" ht="25.5" x14ac:dyDescent="0.2">
      <c r="A632" s="60" t="s">
        <v>18</v>
      </c>
      <c r="B632" s="31" t="s">
        <v>226</v>
      </c>
      <c r="C632" s="31">
        <v>200</v>
      </c>
      <c r="D632" s="36"/>
      <c r="E632" s="37">
        <v>13935</v>
      </c>
      <c r="G632" s="17"/>
    </row>
    <row r="633" spans="1:7" x14ac:dyDescent="0.2">
      <c r="A633" s="33" t="s">
        <v>127</v>
      </c>
      <c r="B633" s="31" t="s">
        <v>226</v>
      </c>
      <c r="C633" s="31">
        <v>200</v>
      </c>
      <c r="D633" s="36" t="s">
        <v>126</v>
      </c>
      <c r="E633" s="37">
        <v>13935</v>
      </c>
    </row>
    <row r="634" spans="1:7" ht="25.5" hidden="1" x14ac:dyDescent="0.2">
      <c r="A634" s="33" t="s">
        <v>246</v>
      </c>
      <c r="B634" s="31" t="s">
        <v>208</v>
      </c>
      <c r="C634" s="31"/>
      <c r="D634" s="36"/>
      <c r="E634" s="37"/>
    </row>
    <row r="635" spans="1:7" ht="25.5" hidden="1" x14ac:dyDescent="0.2">
      <c r="A635" s="60" t="s">
        <v>18</v>
      </c>
      <c r="B635" s="31" t="s">
        <v>208</v>
      </c>
      <c r="C635" s="31">
        <v>200</v>
      </c>
      <c r="D635" s="36"/>
      <c r="E635" s="37"/>
    </row>
    <row r="636" spans="1:7" hidden="1" x14ac:dyDescent="0.2">
      <c r="A636" s="33" t="s">
        <v>127</v>
      </c>
      <c r="B636" s="31" t="s">
        <v>208</v>
      </c>
      <c r="C636" s="31">
        <v>200</v>
      </c>
      <c r="D636" s="36" t="s">
        <v>126</v>
      </c>
      <c r="E636" s="37"/>
    </row>
    <row r="637" spans="1:7" ht="12.75" hidden="1" customHeight="1" x14ac:dyDescent="0.2">
      <c r="A637" s="60" t="s">
        <v>18</v>
      </c>
      <c r="B637" s="31" t="s">
        <v>208</v>
      </c>
      <c r="C637" s="31">
        <v>200</v>
      </c>
      <c r="D637" s="36"/>
      <c r="E637" s="37"/>
    </row>
    <row r="638" spans="1:7" hidden="1" x14ac:dyDescent="0.2">
      <c r="A638" s="33" t="s">
        <v>127</v>
      </c>
      <c r="B638" s="31" t="s">
        <v>208</v>
      </c>
      <c r="C638" s="31">
        <v>200</v>
      </c>
      <c r="D638" s="36" t="s">
        <v>126</v>
      </c>
      <c r="E638" s="37"/>
    </row>
    <row r="639" spans="1:7" s="12" customFormat="1" ht="25.5" x14ac:dyDescent="0.2">
      <c r="A639" s="29" t="s">
        <v>489</v>
      </c>
      <c r="B639" s="30" t="s">
        <v>128</v>
      </c>
      <c r="C639" s="31"/>
      <c r="D639" s="36"/>
      <c r="E639" s="32">
        <f>E640+E673</f>
        <v>57131</v>
      </c>
    </row>
    <row r="640" spans="1:7" ht="31.5" customHeight="1" x14ac:dyDescent="0.2">
      <c r="A640" s="33" t="s">
        <v>129</v>
      </c>
      <c r="B640" s="31" t="s">
        <v>130</v>
      </c>
      <c r="C640" s="31"/>
      <c r="D640" s="36"/>
      <c r="E640" s="37">
        <f>E642+E644+E647+E657+E659+E662+E666+E670+E671+E653+E654+E664+E649</f>
        <v>55272</v>
      </c>
    </row>
    <row r="641" spans="1:5" ht="31.5" customHeight="1" x14ac:dyDescent="0.2">
      <c r="A641" s="33" t="s">
        <v>473</v>
      </c>
      <c r="B641" s="31" t="s">
        <v>227</v>
      </c>
      <c r="C641" s="68" t="s">
        <v>260</v>
      </c>
      <c r="D641" s="36"/>
      <c r="E641" s="37">
        <f>E642+E647+E649</f>
        <v>15422</v>
      </c>
    </row>
    <row r="642" spans="1:5" ht="46.5" customHeight="1" x14ac:dyDescent="0.2">
      <c r="A642" s="43" t="s">
        <v>17</v>
      </c>
      <c r="B642" s="31" t="s">
        <v>227</v>
      </c>
      <c r="C642" s="31">
        <v>100</v>
      </c>
      <c r="D642" s="36"/>
      <c r="E642" s="37">
        <v>14548</v>
      </c>
    </row>
    <row r="643" spans="1:5" x14ac:dyDescent="0.2">
      <c r="A643" s="65" t="s">
        <v>119</v>
      </c>
      <c r="B643" s="31" t="s">
        <v>227</v>
      </c>
      <c r="C643" s="31">
        <v>100</v>
      </c>
      <c r="D643" s="36" t="s">
        <v>101</v>
      </c>
      <c r="E643" s="37">
        <v>14548</v>
      </c>
    </row>
    <row r="644" spans="1:5" ht="89.25" hidden="1" x14ac:dyDescent="0.2">
      <c r="A644" s="61" t="s">
        <v>202</v>
      </c>
      <c r="B644" s="59" t="s">
        <v>209</v>
      </c>
      <c r="C644" s="31"/>
      <c r="D644" s="36"/>
      <c r="E644" s="37"/>
    </row>
    <row r="645" spans="1:5" ht="38.25" hidden="1" x14ac:dyDescent="0.2">
      <c r="A645" s="43" t="s">
        <v>17</v>
      </c>
      <c r="B645" s="59" t="s">
        <v>209</v>
      </c>
      <c r="C645" s="31">
        <v>100</v>
      </c>
      <c r="D645" s="36"/>
      <c r="E645" s="37"/>
    </row>
    <row r="646" spans="1:5" hidden="1" x14ac:dyDescent="0.2">
      <c r="A646" s="65" t="s">
        <v>119</v>
      </c>
      <c r="B646" s="59" t="s">
        <v>209</v>
      </c>
      <c r="C646" s="31">
        <v>100</v>
      </c>
      <c r="D646" s="36" t="s">
        <v>101</v>
      </c>
      <c r="E646" s="37"/>
    </row>
    <row r="647" spans="1:5" ht="25.5" x14ac:dyDescent="0.2">
      <c r="A647" s="60" t="s">
        <v>18</v>
      </c>
      <c r="B647" s="31" t="s">
        <v>227</v>
      </c>
      <c r="C647" s="31">
        <v>200</v>
      </c>
      <c r="D647" s="36"/>
      <c r="E647" s="37">
        <v>867</v>
      </c>
    </row>
    <row r="648" spans="1:5" x14ac:dyDescent="0.2">
      <c r="A648" s="65" t="s">
        <v>119</v>
      </c>
      <c r="B648" s="31" t="s">
        <v>227</v>
      </c>
      <c r="C648" s="31">
        <v>200</v>
      </c>
      <c r="D648" s="36" t="s">
        <v>101</v>
      </c>
      <c r="E648" s="37">
        <v>867</v>
      </c>
    </row>
    <row r="649" spans="1:5" ht="23.25" customHeight="1" x14ac:dyDescent="0.2">
      <c r="A649" s="60" t="s">
        <v>12</v>
      </c>
      <c r="B649" s="31" t="s">
        <v>227</v>
      </c>
      <c r="C649" s="31">
        <v>800</v>
      </c>
      <c r="D649" s="36"/>
      <c r="E649" s="37">
        <v>7</v>
      </c>
    </row>
    <row r="650" spans="1:5" ht="22.5" customHeight="1" x14ac:dyDescent="0.2">
      <c r="A650" s="65" t="s">
        <v>119</v>
      </c>
      <c r="B650" s="31" t="s">
        <v>227</v>
      </c>
      <c r="C650" s="31">
        <v>800</v>
      </c>
      <c r="D650" s="36" t="s">
        <v>101</v>
      </c>
      <c r="E650" s="37">
        <v>7</v>
      </c>
    </row>
    <row r="651" spans="1:5" ht="33.75" customHeight="1" x14ac:dyDescent="0.2">
      <c r="A651" s="33" t="s">
        <v>509</v>
      </c>
      <c r="B651" s="31" t="s">
        <v>258</v>
      </c>
      <c r="C651" s="68" t="s">
        <v>260</v>
      </c>
      <c r="D651" s="36"/>
      <c r="E651" s="37">
        <f>E652+E654</f>
        <v>61</v>
      </c>
    </row>
    <row r="652" spans="1:5" ht="25.5" x14ac:dyDescent="0.2">
      <c r="A652" s="60" t="s">
        <v>18</v>
      </c>
      <c r="B652" s="31" t="s">
        <v>258</v>
      </c>
      <c r="C652" s="31">
        <v>200</v>
      </c>
      <c r="D652" s="36"/>
      <c r="E652" s="37">
        <v>47</v>
      </c>
    </row>
    <row r="653" spans="1:5" x14ac:dyDescent="0.2">
      <c r="A653" s="61" t="s">
        <v>24</v>
      </c>
      <c r="B653" s="31" t="s">
        <v>258</v>
      </c>
      <c r="C653" s="31">
        <v>200</v>
      </c>
      <c r="D653" s="36" t="s">
        <v>104</v>
      </c>
      <c r="E653" s="37">
        <v>47</v>
      </c>
    </row>
    <row r="654" spans="1:5" ht="38.25" x14ac:dyDescent="0.2">
      <c r="A654" s="43" t="s">
        <v>17</v>
      </c>
      <c r="B654" s="31" t="s">
        <v>258</v>
      </c>
      <c r="C654" s="31">
        <v>100</v>
      </c>
      <c r="D654" s="36"/>
      <c r="E654" s="37">
        <v>14</v>
      </c>
    </row>
    <row r="655" spans="1:5" ht="18.75" customHeight="1" x14ac:dyDescent="0.2">
      <c r="A655" s="61" t="s">
        <v>24</v>
      </c>
      <c r="B655" s="31" t="s">
        <v>258</v>
      </c>
      <c r="C655" s="31">
        <v>100</v>
      </c>
      <c r="D655" s="36" t="s">
        <v>104</v>
      </c>
      <c r="E655" s="37">
        <v>14</v>
      </c>
    </row>
    <row r="656" spans="1:5" ht="31.5" customHeight="1" x14ac:dyDescent="0.2">
      <c r="A656" s="33" t="s">
        <v>473</v>
      </c>
      <c r="B656" s="31" t="s">
        <v>227</v>
      </c>
      <c r="C656" s="68" t="s">
        <v>260</v>
      </c>
      <c r="D656" s="36"/>
      <c r="E656" s="37">
        <f>E657+E662+E664</f>
        <v>39546</v>
      </c>
    </row>
    <row r="657" spans="1:5" ht="37.5" customHeight="1" x14ac:dyDescent="0.2">
      <c r="A657" s="43" t="s">
        <v>17</v>
      </c>
      <c r="B657" s="31" t="s">
        <v>227</v>
      </c>
      <c r="C657" s="31">
        <v>100</v>
      </c>
      <c r="D657" s="36"/>
      <c r="E657" s="37">
        <v>34619</v>
      </c>
    </row>
    <row r="658" spans="1:5" x14ac:dyDescent="0.2">
      <c r="A658" s="33" t="s">
        <v>131</v>
      </c>
      <c r="B658" s="31" t="s">
        <v>227</v>
      </c>
      <c r="C658" s="31">
        <v>100</v>
      </c>
      <c r="D658" s="36" t="s">
        <v>132</v>
      </c>
      <c r="E658" s="37">
        <v>34619</v>
      </c>
    </row>
    <row r="659" spans="1:5" ht="89.25" hidden="1" x14ac:dyDescent="0.2">
      <c r="A659" s="61" t="s">
        <v>202</v>
      </c>
      <c r="B659" s="59" t="s">
        <v>209</v>
      </c>
      <c r="C659" s="31"/>
      <c r="D659" s="36"/>
      <c r="E659" s="37"/>
    </row>
    <row r="660" spans="1:5" ht="38.25" hidden="1" x14ac:dyDescent="0.2">
      <c r="A660" s="43" t="s">
        <v>17</v>
      </c>
      <c r="B660" s="59" t="s">
        <v>209</v>
      </c>
      <c r="C660" s="31">
        <v>100</v>
      </c>
      <c r="D660" s="36"/>
      <c r="E660" s="37"/>
    </row>
    <row r="661" spans="1:5" hidden="1" x14ac:dyDescent="0.2">
      <c r="A661" s="33" t="s">
        <v>131</v>
      </c>
      <c r="B661" s="59" t="s">
        <v>209</v>
      </c>
      <c r="C661" s="31">
        <v>100</v>
      </c>
      <c r="D661" s="36" t="s">
        <v>132</v>
      </c>
      <c r="E661" s="37"/>
    </row>
    <row r="662" spans="1:5" ht="25.5" x14ac:dyDescent="0.2">
      <c r="A662" s="60" t="s">
        <v>18</v>
      </c>
      <c r="B662" s="31" t="s">
        <v>227</v>
      </c>
      <c r="C662" s="31">
        <v>200</v>
      </c>
      <c r="D662" s="36"/>
      <c r="E662" s="37">
        <v>4802</v>
      </c>
    </row>
    <row r="663" spans="1:5" x14ac:dyDescent="0.2">
      <c r="A663" s="33" t="s">
        <v>131</v>
      </c>
      <c r="B663" s="31" t="s">
        <v>227</v>
      </c>
      <c r="C663" s="31">
        <v>200</v>
      </c>
      <c r="D663" s="36" t="s">
        <v>132</v>
      </c>
      <c r="E663" s="37">
        <v>4802</v>
      </c>
    </row>
    <row r="664" spans="1:5" x14ac:dyDescent="0.2">
      <c r="A664" s="60" t="s">
        <v>12</v>
      </c>
      <c r="B664" s="31" t="s">
        <v>227</v>
      </c>
      <c r="C664" s="31">
        <v>800</v>
      </c>
      <c r="D664" s="36"/>
      <c r="E664" s="37">
        <v>125</v>
      </c>
    </row>
    <row r="665" spans="1:5" ht="12" customHeight="1" x14ac:dyDescent="0.2">
      <c r="A665" s="33" t="s">
        <v>131</v>
      </c>
      <c r="B665" s="31" t="s">
        <v>227</v>
      </c>
      <c r="C665" s="31">
        <v>800</v>
      </c>
      <c r="D665" s="36" t="s">
        <v>132</v>
      </c>
      <c r="E665" s="37">
        <v>125</v>
      </c>
    </row>
    <row r="666" spans="1:5" hidden="1" x14ac:dyDescent="0.2">
      <c r="A666" s="85" t="s">
        <v>13</v>
      </c>
      <c r="B666" s="31" t="s">
        <v>258</v>
      </c>
      <c r="C666" s="31">
        <v>300</v>
      </c>
      <c r="D666" s="36"/>
      <c r="E666" s="37"/>
    </row>
    <row r="667" spans="1:5" hidden="1" x14ac:dyDescent="0.2">
      <c r="A667" s="33" t="s">
        <v>131</v>
      </c>
      <c r="B667" s="31" t="s">
        <v>258</v>
      </c>
      <c r="C667" s="31">
        <v>300</v>
      </c>
      <c r="D667" s="36" t="s">
        <v>132</v>
      </c>
      <c r="E667" s="37"/>
    </row>
    <row r="668" spans="1:5" ht="38.25" x14ac:dyDescent="0.2">
      <c r="A668" s="33" t="s">
        <v>508</v>
      </c>
      <c r="B668" s="31" t="s">
        <v>429</v>
      </c>
      <c r="C668" s="36" t="s">
        <v>260</v>
      </c>
      <c r="D668" s="36"/>
      <c r="E668" s="37">
        <v>193</v>
      </c>
    </row>
    <row r="669" spans="1:5" ht="25.5" x14ac:dyDescent="0.2">
      <c r="A669" s="60" t="s">
        <v>18</v>
      </c>
      <c r="B669" s="31" t="s">
        <v>429</v>
      </c>
      <c r="C669" s="31">
        <v>200</v>
      </c>
      <c r="D669" s="36"/>
      <c r="E669" s="37">
        <v>193</v>
      </c>
    </row>
    <row r="670" spans="1:5" x14ac:dyDescent="0.2">
      <c r="A670" s="33" t="s">
        <v>131</v>
      </c>
      <c r="B670" s="31" t="s">
        <v>429</v>
      </c>
      <c r="C670" s="31">
        <v>200</v>
      </c>
      <c r="D670" s="36" t="s">
        <v>132</v>
      </c>
      <c r="E670" s="37">
        <v>193</v>
      </c>
    </row>
    <row r="671" spans="1:5" ht="25.5" x14ac:dyDescent="0.2">
      <c r="A671" s="60" t="s">
        <v>18</v>
      </c>
      <c r="B671" s="31" t="s">
        <v>429</v>
      </c>
      <c r="C671" s="31">
        <v>200</v>
      </c>
      <c r="D671" s="36"/>
      <c r="E671" s="37">
        <v>50</v>
      </c>
    </row>
    <row r="672" spans="1:5" ht="15" customHeight="1" x14ac:dyDescent="0.2">
      <c r="A672" s="33" t="s">
        <v>131</v>
      </c>
      <c r="B672" s="31" t="s">
        <v>429</v>
      </c>
      <c r="C672" s="31">
        <v>200</v>
      </c>
      <c r="D672" s="36" t="s">
        <v>132</v>
      </c>
      <c r="E672" s="37">
        <v>50</v>
      </c>
    </row>
    <row r="673" spans="1:7" ht="27" customHeight="1" x14ac:dyDescent="0.2">
      <c r="A673" s="48" t="s">
        <v>525</v>
      </c>
      <c r="B673" s="31" t="s">
        <v>524</v>
      </c>
      <c r="C673" s="31"/>
      <c r="D673" s="36"/>
      <c r="E673" s="37">
        <v>1859</v>
      </c>
    </row>
    <row r="674" spans="1:7" ht="25.5" x14ac:dyDescent="0.2">
      <c r="A674" s="85" t="s">
        <v>526</v>
      </c>
      <c r="B674" s="47" t="s">
        <v>527</v>
      </c>
      <c r="C674" s="36" t="s">
        <v>260</v>
      </c>
      <c r="D674" s="36"/>
      <c r="E674" s="37">
        <v>1859</v>
      </c>
    </row>
    <row r="675" spans="1:7" x14ac:dyDescent="0.2">
      <c r="A675" s="77" t="s">
        <v>16</v>
      </c>
      <c r="B675" s="31" t="s">
        <v>527</v>
      </c>
      <c r="C675" s="31">
        <v>500</v>
      </c>
      <c r="D675" s="36"/>
      <c r="E675" s="37">
        <v>1859</v>
      </c>
    </row>
    <row r="676" spans="1:7" ht="12" customHeight="1" x14ac:dyDescent="0.2">
      <c r="A676" s="33" t="s">
        <v>131</v>
      </c>
      <c r="B676" s="31" t="s">
        <v>527</v>
      </c>
      <c r="C676" s="31">
        <v>500</v>
      </c>
      <c r="D676" s="36" t="s">
        <v>132</v>
      </c>
      <c r="E676" s="37">
        <v>1859</v>
      </c>
    </row>
    <row r="677" spans="1:7" s="12" customFormat="1" ht="43.5" hidden="1" customHeight="1" x14ac:dyDescent="0.2">
      <c r="A677" s="29" t="s">
        <v>135</v>
      </c>
      <c r="B677" s="30" t="s">
        <v>136</v>
      </c>
      <c r="C677" s="31"/>
      <c r="D677" s="36"/>
      <c r="E677" s="32">
        <f>E678+E680</f>
        <v>0</v>
      </c>
    </row>
    <row r="678" spans="1:7" s="5" customFormat="1" ht="30" hidden="1" customHeight="1" x14ac:dyDescent="0.2">
      <c r="A678" s="60" t="s">
        <v>18</v>
      </c>
      <c r="B678" s="31" t="s">
        <v>228</v>
      </c>
      <c r="C678" s="31">
        <v>200</v>
      </c>
      <c r="D678" s="36"/>
      <c r="E678" s="37"/>
      <c r="G678" s="6"/>
    </row>
    <row r="679" spans="1:7" ht="21.75" hidden="1" customHeight="1" x14ac:dyDescent="0.2">
      <c r="A679" s="33" t="s">
        <v>133</v>
      </c>
      <c r="B679" s="31" t="s">
        <v>228</v>
      </c>
      <c r="C679" s="31">
        <v>200</v>
      </c>
      <c r="D679" s="36" t="s">
        <v>134</v>
      </c>
      <c r="E679" s="37"/>
    </row>
    <row r="680" spans="1:7" ht="22.5" hidden="1" customHeight="1" x14ac:dyDescent="0.2">
      <c r="A680" s="60" t="s">
        <v>18</v>
      </c>
      <c r="B680" s="31" t="s">
        <v>228</v>
      </c>
      <c r="C680" s="31">
        <v>200</v>
      </c>
      <c r="D680" s="36"/>
      <c r="E680" s="37"/>
    </row>
    <row r="681" spans="1:7" ht="20.25" hidden="1" customHeight="1" x14ac:dyDescent="0.2">
      <c r="A681" s="33" t="s">
        <v>27</v>
      </c>
      <c r="B681" s="31" t="s">
        <v>228</v>
      </c>
      <c r="C681" s="31">
        <v>200</v>
      </c>
      <c r="D681" s="36" t="s">
        <v>267</v>
      </c>
      <c r="E681" s="37"/>
    </row>
    <row r="682" spans="1:7" ht="38.25" hidden="1" x14ac:dyDescent="0.2">
      <c r="A682" s="29" t="s">
        <v>269</v>
      </c>
      <c r="B682" s="30" t="s">
        <v>138</v>
      </c>
      <c r="C682" s="31"/>
      <c r="D682" s="36"/>
      <c r="E682" s="32">
        <f>E683</f>
        <v>0</v>
      </c>
    </row>
    <row r="683" spans="1:7" s="3" customFormat="1" ht="30.75" hidden="1" customHeight="1" x14ac:dyDescent="0.2">
      <c r="A683" s="33" t="s">
        <v>137</v>
      </c>
      <c r="B683" s="31" t="s">
        <v>140</v>
      </c>
      <c r="C683" s="31"/>
      <c r="D683" s="36"/>
      <c r="E683" s="37"/>
    </row>
    <row r="684" spans="1:7" s="3" customFormat="1" ht="30.75" hidden="1" customHeight="1" x14ac:dyDescent="0.2">
      <c r="A684" s="33" t="s">
        <v>509</v>
      </c>
      <c r="B684" s="31" t="s">
        <v>229</v>
      </c>
      <c r="C684" s="68" t="s">
        <v>260</v>
      </c>
      <c r="D684" s="36"/>
      <c r="E684" s="37"/>
    </row>
    <row r="685" spans="1:7" ht="33.75" hidden="1" customHeight="1" x14ac:dyDescent="0.2">
      <c r="A685" s="60" t="s">
        <v>18</v>
      </c>
      <c r="B685" s="31" t="s">
        <v>229</v>
      </c>
      <c r="C685" s="31">
        <v>200</v>
      </c>
      <c r="D685" s="36"/>
      <c r="E685" s="37"/>
    </row>
    <row r="686" spans="1:7" s="12" customFormat="1" ht="23.25" hidden="1" customHeight="1" x14ac:dyDescent="0.2">
      <c r="A686" s="33" t="s">
        <v>133</v>
      </c>
      <c r="B686" s="31" t="s">
        <v>229</v>
      </c>
      <c r="C686" s="31">
        <v>200</v>
      </c>
      <c r="D686" s="36" t="s">
        <v>134</v>
      </c>
      <c r="E686" s="37"/>
    </row>
    <row r="687" spans="1:7" s="12" customFormat="1" ht="76.5" hidden="1" x14ac:dyDescent="0.2">
      <c r="A687" s="33" t="s">
        <v>252</v>
      </c>
      <c r="B687" s="31" t="s">
        <v>253</v>
      </c>
      <c r="C687" s="31">
        <v>200</v>
      </c>
      <c r="D687" s="36"/>
      <c r="E687" s="37"/>
    </row>
    <row r="688" spans="1:7" s="12" customFormat="1" hidden="1" x14ac:dyDescent="0.2">
      <c r="A688" s="33" t="s">
        <v>133</v>
      </c>
      <c r="B688" s="31" t="s">
        <v>253</v>
      </c>
      <c r="C688" s="31">
        <v>200</v>
      </c>
      <c r="D688" s="36" t="s">
        <v>134</v>
      </c>
      <c r="E688" s="37"/>
    </row>
    <row r="689" spans="1:7" s="12" customFormat="1" ht="25.5" hidden="1" x14ac:dyDescent="0.2">
      <c r="A689" s="60" t="s">
        <v>18</v>
      </c>
      <c r="B689" s="31" t="s">
        <v>253</v>
      </c>
      <c r="C689" s="31">
        <v>200</v>
      </c>
      <c r="D689" s="36"/>
      <c r="E689" s="37"/>
    </row>
    <row r="690" spans="1:7" s="12" customFormat="1" hidden="1" x14ac:dyDescent="0.2">
      <c r="A690" s="33" t="s">
        <v>133</v>
      </c>
      <c r="B690" s="31" t="s">
        <v>253</v>
      </c>
      <c r="C690" s="31">
        <v>200</v>
      </c>
      <c r="D690" s="36" t="s">
        <v>134</v>
      </c>
      <c r="E690" s="37"/>
    </row>
    <row r="691" spans="1:7" s="5" customFormat="1" x14ac:dyDescent="0.2">
      <c r="A691" s="29" t="s">
        <v>513</v>
      </c>
      <c r="B691" s="30" t="s">
        <v>169</v>
      </c>
      <c r="C691" s="31"/>
      <c r="D691" s="36"/>
      <c r="E691" s="32">
        <f>E692+E699+E734+E750+E758+E782+E835+E841+E849+E883</f>
        <v>175879</v>
      </c>
    </row>
    <row r="692" spans="1:7" ht="25.5" x14ac:dyDescent="0.2">
      <c r="A692" s="33" t="s">
        <v>139</v>
      </c>
      <c r="B692" s="31" t="s">
        <v>170</v>
      </c>
      <c r="C692" s="30"/>
      <c r="D692" s="42"/>
      <c r="E692" s="37">
        <f>E694+E696</f>
        <v>4378</v>
      </c>
    </row>
    <row r="693" spans="1:7" x14ac:dyDescent="0.2">
      <c r="A693" s="60" t="s">
        <v>60</v>
      </c>
      <c r="B693" s="31" t="s">
        <v>230</v>
      </c>
      <c r="C693" s="68" t="s">
        <v>260</v>
      </c>
      <c r="D693" s="42"/>
      <c r="E693" s="37">
        <v>4378</v>
      </c>
    </row>
    <row r="694" spans="1:7" ht="38.25" x14ac:dyDescent="0.2">
      <c r="A694" s="43" t="s">
        <v>17</v>
      </c>
      <c r="B694" s="31" t="s">
        <v>230</v>
      </c>
      <c r="C694" s="31">
        <v>100</v>
      </c>
      <c r="D694" s="36"/>
      <c r="E694" s="37">
        <v>4378</v>
      </c>
    </row>
    <row r="695" spans="1:7" ht="25.5" x14ac:dyDescent="0.2">
      <c r="A695" s="33" t="s">
        <v>141</v>
      </c>
      <c r="B695" s="31" t="s">
        <v>230</v>
      </c>
      <c r="C695" s="31">
        <v>100</v>
      </c>
      <c r="D695" s="36" t="s">
        <v>142</v>
      </c>
      <c r="E695" s="37">
        <v>4378</v>
      </c>
    </row>
    <row r="696" spans="1:7" ht="0.75" hidden="1" customHeight="1" x14ac:dyDescent="0.2">
      <c r="A696" s="61" t="s">
        <v>202</v>
      </c>
      <c r="B696" s="59" t="s">
        <v>211</v>
      </c>
      <c r="C696" s="31"/>
      <c r="D696" s="36"/>
      <c r="E696" s="37"/>
    </row>
    <row r="697" spans="1:7" ht="38.25" hidden="1" x14ac:dyDescent="0.2">
      <c r="A697" s="43" t="s">
        <v>17</v>
      </c>
      <c r="B697" s="59" t="s">
        <v>211</v>
      </c>
      <c r="C697" s="31">
        <v>100</v>
      </c>
      <c r="D697" s="36"/>
      <c r="E697" s="37"/>
    </row>
    <row r="698" spans="1:7" ht="25.5" hidden="1" x14ac:dyDescent="0.2">
      <c r="A698" s="33" t="s">
        <v>141</v>
      </c>
      <c r="B698" s="59" t="s">
        <v>211</v>
      </c>
      <c r="C698" s="31">
        <v>100</v>
      </c>
      <c r="D698" s="36" t="s">
        <v>142</v>
      </c>
      <c r="E698" s="37"/>
    </row>
    <row r="699" spans="1:7" s="5" customFormat="1" ht="25.5" x14ac:dyDescent="0.2">
      <c r="A699" s="33" t="s">
        <v>143</v>
      </c>
      <c r="B699" s="31" t="s">
        <v>171</v>
      </c>
      <c r="C699" s="31"/>
      <c r="D699" s="36"/>
      <c r="E699" s="112">
        <f>E701+E705+E709+E711+E712+E714+E717+E720+E724+E726+E733+E703+E730+E721+E728</f>
        <v>93394</v>
      </c>
    </row>
    <row r="700" spans="1:7" s="5" customFormat="1" x14ac:dyDescent="0.2">
      <c r="A700" s="60" t="s">
        <v>60</v>
      </c>
      <c r="B700" s="31" t="s">
        <v>231</v>
      </c>
      <c r="C700" s="68" t="s">
        <v>260</v>
      </c>
      <c r="D700" s="36"/>
      <c r="E700" s="37">
        <f>E702+E708+E710+E712</f>
        <v>92033</v>
      </c>
    </row>
    <row r="701" spans="1:7" ht="38.25" x14ac:dyDescent="0.2">
      <c r="A701" s="43" t="s">
        <v>17</v>
      </c>
      <c r="B701" s="31" t="s">
        <v>231</v>
      </c>
      <c r="C701" s="31">
        <v>100</v>
      </c>
      <c r="D701" s="36"/>
      <c r="E701" s="37">
        <v>81783</v>
      </c>
      <c r="G701" s="2"/>
    </row>
    <row r="702" spans="1:7" ht="38.25" x14ac:dyDescent="0.2">
      <c r="A702" s="33" t="s">
        <v>144</v>
      </c>
      <c r="B702" s="31" t="s">
        <v>231</v>
      </c>
      <c r="C702" s="31">
        <v>100</v>
      </c>
      <c r="D702" s="36" t="s">
        <v>145</v>
      </c>
      <c r="E702" s="37">
        <v>81783</v>
      </c>
      <c r="G702" s="2"/>
    </row>
    <row r="703" spans="1:7" hidden="1" x14ac:dyDescent="0.2">
      <c r="A703" s="85" t="s">
        <v>13</v>
      </c>
      <c r="B703" s="31" t="s">
        <v>231</v>
      </c>
      <c r="C703" s="31">
        <v>300</v>
      </c>
      <c r="D703" s="36"/>
      <c r="E703" s="37">
        <v>0</v>
      </c>
      <c r="G703" s="2"/>
    </row>
    <row r="704" spans="1:7" ht="53.25" hidden="1" customHeight="1" x14ac:dyDescent="0.2">
      <c r="A704" s="33" t="s">
        <v>144</v>
      </c>
      <c r="B704" s="31" t="s">
        <v>231</v>
      </c>
      <c r="C704" s="31">
        <v>300</v>
      </c>
      <c r="D704" s="36" t="s">
        <v>145</v>
      </c>
      <c r="E704" s="37">
        <v>0</v>
      </c>
      <c r="G704" s="2"/>
    </row>
    <row r="705" spans="1:7" ht="89.25" hidden="1" x14ac:dyDescent="0.2">
      <c r="A705" s="61" t="s">
        <v>202</v>
      </c>
      <c r="B705" s="59" t="s">
        <v>210</v>
      </c>
      <c r="C705" s="31"/>
      <c r="D705" s="36"/>
      <c r="E705" s="37"/>
      <c r="G705" s="2"/>
    </row>
    <row r="706" spans="1:7" ht="38.25" hidden="1" x14ac:dyDescent="0.2">
      <c r="A706" s="43" t="s">
        <v>17</v>
      </c>
      <c r="B706" s="59" t="s">
        <v>210</v>
      </c>
      <c r="C706" s="31">
        <v>100</v>
      </c>
      <c r="D706" s="36"/>
      <c r="E706" s="37"/>
      <c r="G706" s="2"/>
    </row>
    <row r="707" spans="1:7" ht="29.25" hidden="1" customHeight="1" x14ac:dyDescent="0.2">
      <c r="A707" s="33" t="s">
        <v>481</v>
      </c>
      <c r="B707" s="59" t="s">
        <v>210</v>
      </c>
      <c r="C707" s="31">
        <v>100</v>
      </c>
      <c r="D707" s="36" t="s">
        <v>145</v>
      </c>
      <c r="E707" s="37"/>
      <c r="G707" s="2"/>
    </row>
    <row r="708" spans="1:7" ht="25.5" x14ac:dyDescent="0.2">
      <c r="A708" s="60" t="s">
        <v>18</v>
      </c>
      <c r="B708" s="31" t="s">
        <v>231</v>
      </c>
      <c r="C708" s="31">
        <v>200</v>
      </c>
      <c r="D708" s="36"/>
      <c r="E708" s="37">
        <v>10011</v>
      </c>
      <c r="G708" s="2"/>
    </row>
    <row r="709" spans="1:7" s="12" customFormat="1" ht="43.5" customHeight="1" x14ac:dyDescent="0.2">
      <c r="A709" s="33" t="s">
        <v>481</v>
      </c>
      <c r="B709" s="31" t="s">
        <v>231</v>
      </c>
      <c r="C709" s="31">
        <v>200</v>
      </c>
      <c r="D709" s="36" t="s">
        <v>145</v>
      </c>
      <c r="E709" s="37">
        <v>10011</v>
      </c>
      <c r="G709" s="16"/>
    </row>
    <row r="710" spans="1:7" ht="16.5" customHeight="1" x14ac:dyDescent="0.2">
      <c r="A710" s="60" t="s">
        <v>12</v>
      </c>
      <c r="B710" s="31" t="s">
        <v>231</v>
      </c>
      <c r="C710" s="31">
        <v>800</v>
      </c>
      <c r="D710" s="36"/>
      <c r="E710" s="37">
        <v>99</v>
      </c>
    </row>
    <row r="711" spans="1:7" s="10" customFormat="1" ht="40.5" customHeight="1" x14ac:dyDescent="0.2">
      <c r="A711" s="33" t="s">
        <v>481</v>
      </c>
      <c r="B711" s="31" t="s">
        <v>231</v>
      </c>
      <c r="C711" s="31">
        <v>800</v>
      </c>
      <c r="D711" s="36" t="s">
        <v>145</v>
      </c>
      <c r="E711" s="37">
        <v>99</v>
      </c>
    </row>
    <row r="712" spans="1:7" s="10" customFormat="1" ht="22.5" customHeight="1" x14ac:dyDescent="0.2">
      <c r="A712" s="85" t="s">
        <v>13</v>
      </c>
      <c r="B712" s="31" t="s">
        <v>231</v>
      </c>
      <c r="C712" s="31">
        <v>300</v>
      </c>
      <c r="D712" s="36"/>
      <c r="E712" s="37">
        <v>140</v>
      </c>
    </row>
    <row r="713" spans="1:7" s="10" customFormat="1" ht="39" customHeight="1" x14ac:dyDescent="0.2">
      <c r="A713" s="33" t="s">
        <v>144</v>
      </c>
      <c r="B713" s="31" t="s">
        <v>231</v>
      </c>
      <c r="C713" s="31">
        <v>300</v>
      </c>
      <c r="D713" s="36" t="s">
        <v>145</v>
      </c>
      <c r="E713" s="37">
        <v>140</v>
      </c>
    </row>
    <row r="714" spans="1:7" s="10" customFormat="1" ht="22.5" hidden="1" customHeight="1" x14ac:dyDescent="0.2">
      <c r="A714" s="60" t="s">
        <v>12</v>
      </c>
      <c r="B714" s="31" t="s">
        <v>231</v>
      </c>
      <c r="C714" s="31">
        <v>800</v>
      </c>
      <c r="D714" s="36"/>
      <c r="E714" s="37"/>
    </row>
    <row r="715" spans="1:7" s="10" customFormat="1" ht="21.75" hidden="1" customHeight="1" x14ac:dyDescent="0.2">
      <c r="A715" s="33" t="s">
        <v>451</v>
      </c>
      <c r="B715" s="31" t="s">
        <v>231</v>
      </c>
      <c r="C715" s="31">
        <v>800</v>
      </c>
      <c r="D715" s="36" t="s">
        <v>163</v>
      </c>
      <c r="E715" s="37"/>
    </row>
    <row r="716" spans="1:7" s="10" customFormat="1" ht="31.5" customHeight="1" x14ac:dyDescent="0.2">
      <c r="A716" s="33" t="s">
        <v>509</v>
      </c>
      <c r="B716" s="31" t="s">
        <v>259</v>
      </c>
      <c r="C716" s="68" t="s">
        <v>260</v>
      </c>
      <c r="D716" s="36"/>
      <c r="E716" s="37">
        <f>E717+E719+E721+E723+E725</f>
        <v>1178</v>
      </c>
    </row>
    <row r="717" spans="1:7" s="10" customFormat="1" ht="28.5" customHeight="1" x14ac:dyDescent="0.2">
      <c r="A717" s="60" t="s">
        <v>18</v>
      </c>
      <c r="B717" s="31" t="s">
        <v>259</v>
      </c>
      <c r="C717" s="68" t="s">
        <v>11</v>
      </c>
      <c r="D717" s="36"/>
      <c r="E717" s="37">
        <v>70</v>
      </c>
    </row>
    <row r="718" spans="1:7" s="10" customFormat="1" ht="27.75" customHeight="1" x14ac:dyDescent="0.2">
      <c r="A718" s="33" t="s">
        <v>481</v>
      </c>
      <c r="B718" s="31" t="s">
        <v>259</v>
      </c>
      <c r="C718" s="68" t="s">
        <v>11</v>
      </c>
      <c r="D718" s="36" t="s">
        <v>145</v>
      </c>
      <c r="E718" s="37">
        <v>70</v>
      </c>
    </row>
    <row r="719" spans="1:7" s="10" customFormat="1" ht="31.5" customHeight="1" x14ac:dyDescent="0.2">
      <c r="A719" s="60" t="s">
        <v>18</v>
      </c>
      <c r="B719" s="31" t="s">
        <v>259</v>
      </c>
      <c r="C719" s="31">
        <v>200</v>
      </c>
      <c r="D719" s="36"/>
      <c r="E719" s="37">
        <v>175</v>
      </c>
    </row>
    <row r="720" spans="1:7" s="10" customFormat="1" ht="17.25" customHeight="1" x14ac:dyDescent="0.2">
      <c r="A720" s="60" t="s">
        <v>263</v>
      </c>
      <c r="B720" s="31" t="s">
        <v>259</v>
      </c>
      <c r="C720" s="31">
        <v>200</v>
      </c>
      <c r="D720" s="36" t="s">
        <v>264</v>
      </c>
      <c r="E720" s="37">
        <v>175</v>
      </c>
    </row>
    <row r="721" spans="1:5" s="10" customFormat="1" ht="22.5" hidden="1" customHeight="1" x14ac:dyDescent="0.2">
      <c r="A721" s="60" t="s">
        <v>18</v>
      </c>
      <c r="B721" s="31" t="s">
        <v>259</v>
      </c>
      <c r="C721" s="31">
        <v>200</v>
      </c>
      <c r="D721" s="36"/>
      <c r="E721" s="37"/>
    </row>
    <row r="722" spans="1:5" s="10" customFormat="1" ht="40.5" hidden="1" customHeight="1" x14ac:dyDescent="0.2">
      <c r="A722" s="33" t="s">
        <v>481</v>
      </c>
      <c r="B722" s="31" t="s">
        <v>259</v>
      </c>
      <c r="C722" s="31">
        <v>200</v>
      </c>
      <c r="D722" s="36" t="s">
        <v>145</v>
      </c>
      <c r="E722" s="37"/>
    </row>
    <row r="723" spans="1:5" s="10" customFormat="1" ht="53.25" customHeight="1" x14ac:dyDescent="0.2">
      <c r="A723" s="33" t="s">
        <v>144</v>
      </c>
      <c r="B723" s="31" t="s">
        <v>259</v>
      </c>
      <c r="C723" s="31">
        <v>200</v>
      </c>
      <c r="D723" s="36"/>
      <c r="E723" s="37">
        <v>697</v>
      </c>
    </row>
    <row r="724" spans="1:5" s="10" customFormat="1" ht="19.5" customHeight="1" x14ac:dyDescent="0.2">
      <c r="A724" s="33" t="s">
        <v>457</v>
      </c>
      <c r="B724" s="31" t="s">
        <v>259</v>
      </c>
      <c r="C724" s="31">
        <v>200</v>
      </c>
      <c r="D724" s="36" t="s">
        <v>456</v>
      </c>
      <c r="E724" s="37">
        <v>697</v>
      </c>
    </row>
    <row r="725" spans="1:5" s="10" customFormat="1" ht="38.25" customHeight="1" x14ac:dyDescent="0.2">
      <c r="A725" s="60" t="s">
        <v>18</v>
      </c>
      <c r="B725" s="31" t="s">
        <v>259</v>
      </c>
      <c r="C725" s="31">
        <v>200</v>
      </c>
      <c r="D725" s="36"/>
      <c r="E725" s="37">
        <v>236</v>
      </c>
    </row>
    <row r="726" spans="1:5" s="10" customFormat="1" ht="19.5" customHeight="1" x14ac:dyDescent="0.2">
      <c r="A726" s="33" t="s">
        <v>216</v>
      </c>
      <c r="B726" s="31" t="s">
        <v>259</v>
      </c>
      <c r="C726" s="31">
        <v>200</v>
      </c>
      <c r="D726" s="36" t="s">
        <v>104</v>
      </c>
      <c r="E726" s="37">
        <v>236</v>
      </c>
    </row>
    <row r="727" spans="1:5" s="10" customFormat="1" ht="33.75" customHeight="1" x14ac:dyDescent="0.2">
      <c r="A727" s="60" t="s">
        <v>60</v>
      </c>
      <c r="B727" s="31" t="s">
        <v>231</v>
      </c>
      <c r="C727" s="68" t="s">
        <v>260</v>
      </c>
      <c r="D727" s="36"/>
      <c r="E727" s="37">
        <v>183</v>
      </c>
    </row>
    <row r="728" spans="1:5" s="10" customFormat="1" ht="51" hidden="1" customHeight="1" x14ac:dyDescent="0.2">
      <c r="A728" s="33" t="s">
        <v>144</v>
      </c>
      <c r="B728" s="31" t="s">
        <v>231</v>
      </c>
      <c r="C728" s="31">
        <v>200</v>
      </c>
      <c r="D728" s="36"/>
      <c r="E728" s="37"/>
    </row>
    <row r="729" spans="1:5" s="10" customFormat="1" ht="38.25" hidden="1" customHeight="1" x14ac:dyDescent="0.2">
      <c r="A729" s="60" t="s">
        <v>18</v>
      </c>
      <c r="B729" s="31" t="s">
        <v>231</v>
      </c>
      <c r="C729" s="31">
        <v>200</v>
      </c>
      <c r="D729" s="36" t="s">
        <v>134</v>
      </c>
      <c r="E729" s="37"/>
    </row>
    <row r="730" spans="1:5" s="10" customFormat="1" ht="19.5" customHeight="1" x14ac:dyDescent="0.2">
      <c r="A730" s="60" t="s">
        <v>12</v>
      </c>
      <c r="B730" s="31" t="s">
        <v>259</v>
      </c>
      <c r="C730" s="31">
        <v>800</v>
      </c>
      <c r="D730" s="36"/>
      <c r="E730" s="37">
        <v>183</v>
      </c>
    </row>
    <row r="731" spans="1:5" s="10" customFormat="1" ht="26.25" customHeight="1" x14ac:dyDescent="0.2">
      <c r="A731" s="33" t="s">
        <v>133</v>
      </c>
      <c r="B731" s="31" t="s">
        <v>259</v>
      </c>
      <c r="C731" s="31">
        <v>800</v>
      </c>
      <c r="D731" s="36" t="s">
        <v>134</v>
      </c>
      <c r="E731" s="37">
        <v>183</v>
      </c>
    </row>
    <row r="732" spans="1:5" s="10" customFormat="1" ht="19.5" hidden="1" customHeight="1" x14ac:dyDescent="0.2">
      <c r="A732" s="60" t="s">
        <v>18</v>
      </c>
      <c r="B732" s="31" t="s">
        <v>231</v>
      </c>
      <c r="C732" s="31">
        <v>200</v>
      </c>
      <c r="D732" s="36"/>
      <c r="E732" s="37"/>
    </row>
    <row r="733" spans="1:5" s="10" customFormat="1" ht="19.5" hidden="1" customHeight="1" x14ac:dyDescent="0.2">
      <c r="A733" s="33" t="s">
        <v>191</v>
      </c>
      <c r="B733" s="31" t="s">
        <v>231</v>
      </c>
      <c r="C733" s="31">
        <v>200</v>
      </c>
      <c r="D733" s="36" t="s">
        <v>163</v>
      </c>
      <c r="E733" s="37"/>
    </row>
    <row r="734" spans="1:5" ht="25.5" x14ac:dyDescent="0.2">
      <c r="A734" s="33" t="s">
        <v>146</v>
      </c>
      <c r="B734" s="31" t="s">
        <v>172</v>
      </c>
      <c r="C734" s="31"/>
      <c r="D734" s="36"/>
      <c r="E734" s="37">
        <f>E736+E741+E743+E738+E746+E748</f>
        <v>14710</v>
      </c>
    </row>
    <row r="735" spans="1:5" x14ac:dyDescent="0.2">
      <c r="A735" s="60" t="s">
        <v>60</v>
      </c>
      <c r="B735" s="31" t="s">
        <v>232</v>
      </c>
      <c r="C735" s="68" t="s">
        <v>260</v>
      </c>
      <c r="D735" s="36"/>
      <c r="E735" s="37">
        <f>E736+E741+E743</f>
        <v>14327</v>
      </c>
    </row>
    <row r="736" spans="1:5" s="12" customFormat="1" ht="38.25" x14ac:dyDescent="0.2">
      <c r="A736" s="43" t="s">
        <v>17</v>
      </c>
      <c r="B736" s="31" t="s">
        <v>232</v>
      </c>
      <c r="C736" s="31">
        <v>100</v>
      </c>
      <c r="D736" s="36"/>
      <c r="E736" s="37">
        <v>13160</v>
      </c>
    </row>
    <row r="737" spans="1:5" s="12" customFormat="1" x14ac:dyDescent="0.2">
      <c r="A737" s="33" t="s">
        <v>133</v>
      </c>
      <c r="B737" s="31" t="s">
        <v>232</v>
      </c>
      <c r="C737" s="31">
        <v>100</v>
      </c>
      <c r="D737" s="36" t="s">
        <v>134</v>
      </c>
      <c r="E737" s="37">
        <v>13160</v>
      </c>
    </row>
    <row r="738" spans="1:5" s="12" customFormat="1" ht="89.25" hidden="1" x14ac:dyDescent="0.2">
      <c r="A738" s="61" t="s">
        <v>202</v>
      </c>
      <c r="B738" s="59" t="s">
        <v>212</v>
      </c>
      <c r="C738" s="31"/>
      <c r="D738" s="36"/>
      <c r="E738" s="37"/>
    </row>
    <row r="739" spans="1:5" s="12" customFormat="1" ht="38.25" hidden="1" x14ac:dyDescent="0.2">
      <c r="A739" s="43" t="s">
        <v>17</v>
      </c>
      <c r="B739" s="59" t="s">
        <v>212</v>
      </c>
      <c r="C739" s="31">
        <v>100</v>
      </c>
      <c r="D739" s="36"/>
      <c r="E739" s="37"/>
    </row>
    <row r="740" spans="1:5" s="12" customFormat="1" hidden="1" x14ac:dyDescent="0.2">
      <c r="A740" s="33" t="s">
        <v>133</v>
      </c>
      <c r="B740" s="59" t="s">
        <v>212</v>
      </c>
      <c r="C740" s="31">
        <v>100</v>
      </c>
      <c r="D740" s="36" t="s">
        <v>134</v>
      </c>
      <c r="E740" s="37"/>
    </row>
    <row r="741" spans="1:5" ht="25.5" x14ac:dyDescent="0.2">
      <c r="A741" s="60" t="s">
        <v>18</v>
      </c>
      <c r="B741" s="31" t="s">
        <v>232</v>
      </c>
      <c r="C741" s="31">
        <v>200</v>
      </c>
      <c r="D741" s="36"/>
      <c r="E741" s="37">
        <v>882</v>
      </c>
    </row>
    <row r="742" spans="1:5" x14ac:dyDescent="0.2">
      <c r="A742" s="33" t="s">
        <v>133</v>
      </c>
      <c r="B742" s="31" t="s">
        <v>232</v>
      </c>
      <c r="C742" s="31">
        <v>200</v>
      </c>
      <c r="D742" s="36" t="s">
        <v>134</v>
      </c>
      <c r="E742" s="37">
        <v>882</v>
      </c>
    </row>
    <row r="743" spans="1:5" s="3" customFormat="1" x14ac:dyDescent="0.2">
      <c r="A743" s="60" t="s">
        <v>12</v>
      </c>
      <c r="B743" s="31" t="s">
        <v>232</v>
      </c>
      <c r="C743" s="31">
        <v>800</v>
      </c>
      <c r="D743" s="36"/>
      <c r="E743" s="37">
        <v>285</v>
      </c>
    </row>
    <row r="744" spans="1:5" s="12" customFormat="1" ht="11.25" customHeight="1" x14ac:dyDescent="0.2">
      <c r="A744" s="33" t="s">
        <v>133</v>
      </c>
      <c r="B744" s="31" t="s">
        <v>232</v>
      </c>
      <c r="C744" s="31">
        <v>800</v>
      </c>
      <c r="D744" s="36" t="s">
        <v>134</v>
      </c>
      <c r="E744" s="37">
        <v>285</v>
      </c>
    </row>
    <row r="745" spans="1:5" s="12" customFormat="1" ht="0.75" hidden="1" customHeight="1" x14ac:dyDescent="0.2">
      <c r="A745" s="33" t="s">
        <v>467</v>
      </c>
      <c r="B745" s="31" t="s">
        <v>397</v>
      </c>
      <c r="C745" s="68" t="s">
        <v>260</v>
      </c>
      <c r="D745" s="36"/>
      <c r="E745" s="37"/>
    </row>
    <row r="746" spans="1:5" s="12" customFormat="1" ht="26.25" customHeight="1" x14ac:dyDescent="0.2">
      <c r="A746" s="60" t="s">
        <v>18</v>
      </c>
      <c r="B746" s="31" t="s">
        <v>397</v>
      </c>
      <c r="C746" s="31">
        <v>200</v>
      </c>
      <c r="D746" s="36"/>
      <c r="E746" s="37">
        <v>343</v>
      </c>
    </row>
    <row r="747" spans="1:5" s="12" customFormat="1" ht="21" customHeight="1" x14ac:dyDescent="0.2">
      <c r="A747" s="33" t="s">
        <v>133</v>
      </c>
      <c r="B747" s="31" t="s">
        <v>397</v>
      </c>
      <c r="C747" s="31">
        <v>200</v>
      </c>
      <c r="D747" s="36" t="s">
        <v>134</v>
      </c>
      <c r="E747" s="37">
        <v>343</v>
      </c>
    </row>
    <row r="748" spans="1:5" s="12" customFormat="1" ht="32.25" customHeight="1" x14ac:dyDescent="0.2">
      <c r="A748" s="60" t="s">
        <v>18</v>
      </c>
      <c r="B748" s="31" t="s">
        <v>397</v>
      </c>
      <c r="C748" s="31">
        <v>200</v>
      </c>
      <c r="D748" s="36"/>
      <c r="E748" s="37">
        <v>40</v>
      </c>
    </row>
    <row r="749" spans="1:5" s="12" customFormat="1" ht="23.25" customHeight="1" x14ac:dyDescent="0.2">
      <c r="A749" s="33" t="s">
        <v>216</v>
      </c>
      <c r="B749" s="31" t="s">
        <v>397</v>
      </c>
      <c r="C749" s="31">
        <v>200</v>
      </c>
      <c r="D749" s="36" t="s">
        <v>104</v>
      </c>
      <c r="E749" s="37">
        <v>40</v>
      </c>
    </row>
    <row r="750" spans="1:5" s="12" customFormat="1" ht="33.75" customHeight="1" x14ac:dyDescent="0.2">
      <c r="A750" s="33" t="s">
        <v>147</v>
      </c>
      <c r="B750" s="31" t="s">
        <v>173</v>
      </c>
      <c r="C750" s="31"/>
      <c r="D750" s="36"/>
      <c r="E750" s="37">
        <f>E752+E756+E755</f>
        <v>600</v>
      </c>
    </row>
    <row r="751" spans="1:5" s="12" customFormat="1" ht="33.75" customHeight="1" x14ac:dyDescent="0.2">
      <c r="A751" s="33" t="s">
        <v>509</v>
      </c>
      <c r="B751" s="31" t="s">
        <v>233</v>
      </c>
      <c r="C751" s="68" t="s">
        <v>260</v>
      </c>
      <c r="D751" s="36"/>
      <c r="E751" s="37">
        <v>600</v>
      </c>
    </row>
    <row r="752" spans="1:5" ht="25.5" x14ac:dyDescent="0.2">
      <c r="A752" s="60" t="s">
        <v>18</v>
      </c>
      <c r="B752" s="31" t="s">
        <v>233</v>
      </c>
      <c r="C752" s="31">
        <v>200</v>
      </c>
      <c r="D752" s="36"/>
      <c r="E752" s="37">
        <v>400</v>
      </c>
    </row>
    <row r="753" spans="1:5" ht="12" customHeight="1" x14ac:dyDescent="0.2">
      <c r="A753" s="33" t="s">
        <v>133</v>
      </c>
      <c r="B753" s="31" t="s">
        <v>233</v>
      </c>
      <c r="C753" s="31">
        <v>200</v>
      </c>
      <c r="D753" s="36" t="s">
        <v>134</v>
      </c>
      <c r="E753" s="37">
        <v>400</v>
      </c>
    </row>
    <row r="754" spans="1:5" hidden="1" x14ac:dyDescent="0.2">
      <c r="A754" s="60" t="s">
        <v>12</v>
      </c>
      <c r="B754" s="31" t="s">
        <v>233</v>
      </c>
      <c r="C754" s="31">
        <v>800</v>
      </c>
      <c r="D754" s="36"/>
      <c r="E754" s="58"/>
    </row>
    <row r="755" spans="1:5" hidden="1" x14ac:dyDescent="0.2">
      <c r="A755" s="33" t="s">
        <v>133</v>
      </c>
      <c r="B755" s="31" t="s">
        <v>233</v>
      </c>
      <c r="C755" s="31">
        <v>800</v>
      </c>
      <c r="D755" s="36" t="s">
        <v>134</v>
      </c>
      <c r="E755" s="58"/>
    </row>
    <row r="756" spans="1:5" s="11" customFormat="1" ht="25.5" x14ac:dyDescent="0.2">
      <c r="A756" s="60" t="s">
        <v>18</v>
      </c>
      <c r="B756" s="31" t="s">
        <v>233</v>
      </c>
      <c r="C756" s="31">
        <v>200</v>
      </c>
      <c r="D756" s="36"/>
      <c r="E756" s="37">
        <v>200</v>
      </c>
    </row>
    <row r="757" spans="1:5" ht="13.5" customHeight="1" x14ac:dyDescent="0.2">
      <c r="A757" s="33" t="s">
        <v>21</v>
      </c>
      <c r="B757" s="31" t="s">
        <v>233</v>
      </c>
      <c r="C757" s="31">
        <v>200</v>
      </c>
      <c r="D757" s="36" t="s">
        <v>105</v>
      </c>
      <c r="E757" s="37">
        <v>200</v>
      </c>
    </row>
    <row r="758" spans="1:5" s="12" customFormat="1" x14ac:dyDescent="0.2">
      <c r="A758" s="33" t="s">
        <v>148</v>
      </c>
      <c r="B758" s="31" t="s">
        <v>174</v>
      </c>
      <c r="C758" s="31"/>
      <c r="D758" s="36"/>
      <c r="E758" s="37">
        <f>E760+E763+E767+E764+E770+E775+E781+E777+E779+E771</f>
        <v>34171</v>
      </c>
    </row>
    <row r="759" spans="1:5" s="12" customFormat="1" ht="25.5" x14ac:dyDescent="0.2">
      <c r="A759" s="33" t="s">
        <v>509</v>
      </c>
      <c r="B759" s="31" t="s">
        <v>234</v>
      </c>
      <c r="C759" s="68" t="s">
        <v>260</v>
      </c>
      <c r="D759" s="36"/>
      <c r="E759" s="37">
        <v>1650</v>
      </c>
    </row>
    <row r="760" spans="1:5" s="12" customFormat="1" ht="25.5" x14ac:dyDescent="0.2">
      <c r="A760" s="60" t="s">
        <v>18</v>
      </c>
      <c r="B760" s="31" t="s">
        <v>234</v>
      </c>
      <c r="C760" s="31">
        <v>200</v>
      </c>
      <c r="D760" s="36"/>
      <c r="E760" s="37">
        <v>1650</v>
      </c>
    </row>
    <row r="761" spans="1:5" s="12" customFormat="1" x14ac:dyDescent="0.2">
      <c r="A761" s="33" t="s">
        <v>193</v>
      </c>
      <c r="B761" s="31" t="s">
        <v>234</v>
      </c>
      <c r="C761" s="31">
        <v>200</v>
      </c>
      <c r="D761" s="36" t="s">
        <v>192</v>
      </c>
      <c r="E761" s="37">
        <v>1650</v>
      </c>
    </row>
    <row r="762" spans="1:5" ht="25.5" x14ac:dyDescent="0.2">
      <c r="A762" s="60" t="s">
        <v>18</v>
      </c>
      <c r="B762" s="31" t="s">
        <v>234</v>
      </c>
      <c r="C762" s="31">
        <v>200</v>
      </c>
      <c r="D762" s="36"/>
      <c r="E762" s="37">
        <v>1135</v>
      </c>
    </row>
    <row r="763" spans="1:5" ht="14.25" customHeight="1" x14ac:dyDescent="0.2">
      <c r="A763" s="33" t="s">
        <v>93</v>
      </c>
      <c r="B763" s="31" t="s">
        <v>234</v>
      </c>
      <c r="C763" s="31">
        <v>200</v>
      </c>
      <c r="D763" s="36" t="s">
        <v>108</v>
      </c>
      <c r="E763" s="37">
        <v>1135</v>
      </c>
    </row>
    <row r="764" spans="1:5" ht="63.75" hidden="1" x14ac:dyDescent="0.2">
      <c r="A764" s="33" t="s">
        <v>266</v>
      </c>
      <c r="B764" s="31" t="s">
        <v>265</v>
      </c>
      <c r="C764" s="31">
        <v>200</v>
      </c>
      <c r="D764" s="36"/>
      <c r="E764" s="37"/>
    </row>
    <row r="765" spans="1:5" hidden="1" x14ac:dyDescent="0.2">
      <c r="A765" s="33" t="s">
        <v>93</v>
      </c>
      <c r="B765" s="31" t="s">
        <v>265</v>
      </c>
      <c r="C765" s="31">
        <v>200</v>
      </c>
      <c r="D765" s="36" t="s">
        <v>108</v>
      </c>
      <c r="E765" s="37"/>
    </row>
    <row r="766" spans="1:5" ht="25.5" x14ac:dyDescent="0.2">
      <c r="A766" s="60" t="s">
        <v>18</v>
      </c>
      <c r="B766" s="31" t="s">
        <v>234</v>
      </c>
      <c r="C766" s="31">
        <v>200</v>
      </c>
      <c r="D766" s="36"/>
      <c r="E766" s="37">
        <v>1698</v>
      </c>
    </row>
    <row r="767" spans="1:5" ht="16.5" customHeight="1" x14ac:dyDescent="0.2">
      <c r="A767" s="33" t="s">
        <v>31</v>
      </c>
      <c r="B767" s="31" t="s">
        <v>234</v>
      </c>
      <c r="C767" s="31">
        <v>200</v>
      </c>
      <c r="D767" s="36" t="s">
        <v>106</v>
      </c>
      <c r="E767" s="37">
        <v>1698</v>
      </c>
    </row>
    <row r="768" spans="1:5" ht="41.25" customHeight="1" x14ac:dyDescent="0.2">
      <c r="A768" s="33" t="s">
        <v>473</v>
      </c>
      <c r="B768" s="31" t="s">
        <v>423</v>
      </c>
      <c r="C768" s="68" t="s">
        <v>260</v>
      </c>
      <c r="D768" s="36"/>
      <c r="E768" s="37">
        <f>E769+E774+E778</f>
        <v>29647</v>
      </c>
    </row>
    <row r="769" spans="1:5" ht="47.25" customHeight="1" x14ac:dyDescent="0.2">
      <c r="A769" s="43" t="s">
        <v>17</v>
      </c>
      <c r="B769" s="31" t="s">
        <v>423</v>
      </c>
      <c r="C769" s="31">
        <v>100</v>
      </c>
      <c r="D769" s="36"/>
      <c r="E769" s="37">
        <v>28130</v>
      </c>
    </row>
    <row r="770" spans="1:5" ht="15.75" customHeight="1" x14ac:dyDescent="0.2">
      <c r="A770" s="33" t="s">
        <v>424</v>
      </c>
      <c r="B770" s="31" t="s">
        <v>423</v>
      </c>
      <c r="C770" s="31">
        <v>100</v>
      </c>
      <c r="D770" s="36" t="s">
        <v>425</v>
      </c>
      <c r="E770" s="37">
        <v>28130</v>
      </c>
    </row>
    <row r="771" spans="1:5" ht="0.75" hidden="1" customHeight="1" x14ac:dyDescent="0.2">
      <c r="A771" s="61" t="s">
        <v>202</v>
      </c>
      <c r="B771" s="59" t="s">
        <v>458</v>
      </c>
      <c r="C771" s="31"/>
      <c r="D771" s="36"/>
      <c r="E771" s="37"/>
    </row>
    <row r="772" spans="1:5" ht="16.5" hidden="1" customHeight="1" x14ac:dyDescent="0.2">
      <c r="A772" s="43" t="s">
        <v>17</v>
      </c>
      <c r="B772" s="59" t="s">
        <v>458</v>
      </c>
      <c r="C772" s="31">
        <v>100</v>
      </c>
      <c r="D772" s="36"/>
      <c r="E772" s="37"/>
    </row>
    <row r="773" spans="1:5" ht="16.5" hidden="1" customHeight="1" x14ac:dyDescent="0.2">
      <c r="A773" s="33" t="s">
        <v>424</v>
      </c>
      <c r="B773" s="59" t="s">
        <v>458</v>
      </c>
      <c r="C773" s="31">
        <v>100</v>
      </c>
      <c r="D773" s="36" t="s">
        <v>425</v>
      </c>
      <c r="E773" s="37"/>
    </row>
    <row r="774" spans="1:5" ht="32.25" customHeight="1" x14ac:dyDescent="0.2">
      <c r="A774" s="85" t="s">
        <v>18</v>
      </c>
      <c r="B774" s="31" t="s">
        <v>423</v>
      </c>
      <c r="C774" s="31">
        <v>200</v>
      </c>
      <c r="D774" s="36"/>
      <c r="E774" s="37">
        <v>1503</v>
      </c>
    </row>
    <row r="775" spans="1:5" ht="16.5" customHeight="1" x14ac:dyDescent="0.2">
      <c r="A775" s="33" t="s">
        <v>424</v>
      </c>
      <c r="B775" s="31" t="s">
        <v>423</v>
      </c>
      <c r="C775" s="31">
        <v>200</v>
      </c>
      <c r="D775" s="36" t="s">
        <v>425</v>
      </c>
      <c r="E775" s="37">
        <v>1503</v>
      </c>
    </row>
    <row r="776" spans="1:5" ht="16.5" hidden="1" customHeight="1" x14ac:dyDescent="0.2">
      <c r="A776" s="85" t="s">
        <v>13</v>
      </c>
      <c r="B776" s="31" t="s">
        <v>423</v>
      </c>
      <c r="C776" s="31">
        <v>300</v>
      </c>
      <c r="D776" s="36"/>
      <c r="E776" s="37"/>
    </row>
    <row r="777" spans="1:5" ht="16.5" hidden="1" customHeight="1" x14ac:dyDescent="0.2">
      <c r="A777" s="33" t="s">
        <v>424</v>
      </c>
      <c r="B777" s="31" t="s">
        <v>423</v>
      </c>
      <c r="C777" s="31">
        <v>300</v>
      </c>
      <c r="D777" s="36" t="s">
        <v>425</v>
      </c>
      <c r="E777" s="37"/>
    </row>
    <row r="778" spans="1:5" ht="16.5" customHeight="1" x14ac:dyDescent="0.2">
      <c r="A778" s="60" t="s">
        <v>12</v>
      </c>
      <c r="B778" s="31" t="s">
        <v>423</v>
      </c>
      <c r="C778" s="31">
        <v>800</v>
      </c>
      <c r="D778" s="36"/>
      <c r="E778" s="37">
        <v>14</v>
      </c>
    </row>
    <row r="779" spans="1:5" ht="15.75" customHeight="1" x14ac:dyDescent="0.2">
      <c r="A779" s="33" t="s">
        <v>424</v>
      </c>
      <c r="B779" s="31" t="s">
        <v>423</v>
      </c>
      <c r="C779" s="31">
        <v>800</v>
      </c>
      <c r="D779" s="36" t="s">
        <v>425</v>
      </c>
      <c r="E779" s="37">
        <v>14</v>
      </c>
    </row>
    <row r="780" spans="1:5" ht="18.75" customHeight="1" x14ac:dyDescent="0.2">
      <c r="A780" s="85" t="s">
        <v>18</v>
      </c>
      <c r="B780" s="31" t="s">
        <v>234</v>
      </c>
      <c r="C780" s="31">
        <v>200</v>
      </c>
      <c r="D780" s="36"/>
      <c r="E780" s="37">
        <v>41</v>
      </c>
    </row>
    <row r="781" spans="1:5" ht="18" customHeight="1" x14ac:dyDescent="0.2">
      <c r="A781" s="61" t="s">
        <v>24</v>
      </c>
      <c r="B781" s="31" t="s">
        <v>234</v>
      </c>
      <c r="C781" s="31">
        <v>200</v>
      </c>
      <c r="D781" s="36" t="s">
        <v>104</v>
      </c>
      <c r="E781" s="37">
        <v>41</v>
      </c>
    </row>
    <row r="782" spans="1:5" ht="48.75" customHeight="1" x14ac:dyDescent="0.2">
      <c r="A782" s="33" t="s">
        <v>443</v>
      </c>
      <c r="B782" s="31" t="s">
        <v>175</v>
      </c>
      <c r="C782" s="31"/>
      <c r="D782" s="36"/>
      <c r="E782" s="37">
        <f>E783+E786+E793+E798+E803+E806+E811+E814+E819+E828</f>
        <v>7267</v>
      </c>
    </row>
    <row r="783" spans="1:5" ht="38.25" customHeight="1" x14ac:dyDescent="0.2">
      <c r="A783" s="33" t="s">
        <v>501</v>
      </c>
      <c r="B783" s="31" t="s">
        <v>176</v>
      </c>
      <c r="C783" s="36" t="s">
        <v>260</v>
      </c>
      <c r="D783" s="36"/>
      <c r="E783" s="37">
        <v>4</v>
      </c>
    </row>
    <row r="784" spans="1:5" ht="27.75" customHeight="1" x14ac:dyDescent="0.2">
      <c r="A784" s="85" t="s">
        <v>18</v>
      </c>
      <c r="B784" s="31" t="s">
        <v>176</v>
      </c>
      <c r="C784" s="31">
        <v>200</v>
      </c>
      <c r="D784" s="36"/>
      <c r="E784" s="37">
        <v>4</v>
      </c>
    </row>
    <row r="785" spans="1:5" ht="17.25" customHeight="1" x14ac:dyDescent="0.2">
      <c r="A785" s="33" t="s">
        <v>166</v>
      </c>
      <c r="B785" s="31" t="s">
        <v>176</v>
      </c>
      <c r="C785" s="31">
        <v>200</v>
      </c>
      <c r="D785" s="36" t="s">
        <v>165</v>
      </c>
      <c r="E785" s="37">
        <v>4</v>
      </c>
    </row>
    <row r="786" spans="1:5" ht="38.25" x14ac:dyDescent="0.2">
      <c r="A786" s="85" t="s">
        <v>149</v>
      </c>
      <c r="B786" s="31" t="s">
        <v>177</v>
      </c>
      <c r="C786" s="31"/>
      <c r="D786" s="36"/>
      <c r="E786" s="37">
        <f>E788+E790+E791</f>
        <v>2192</v>
      </c>
    </row>
    <row r="787" spans="1:5" ht="38.25" x14ac:dyDescent="0.2">
      <c r="A787" s="85" t="s">
        <v>17</v>
      </c>
      <c r="B787" s="31" t="s">
        <v>177</v>
      </c>
      <c r="C787" s="31">
        <v>100</v>
      </c>
      <c r="D787" s="36"/>
      <c r="E787" s="37">
        <v>2024</v>
      </c>
    </row>
    <row r="788" spans="1:5" s="12" customFormat="1" x14ac:dyDescent="0.2">
      <c r="A788" s="85" t="s">
        <v>150</v>
      </c>
      <c r="B788" s="31" t="s">
        <v>177</v>
      </c>
      <c r="C788" s="31">
        <v>100</v>
      </c>
      <c r="D788" s="36" t="s">
        <v>134</v>
      </c>
      <c r="E788" s="37">
        <v>2024</v>
      </c>
    </row>
    <row r="789" spans="1:5" ht="25.5" x14ac:dyDescent="0.2">
      <c r="A789" s="85" t="s">
        <v>18</v>
      </c>
      <c r="B789" s="31" t="s">
        <v>177</v>
      </c>
      <c r="C789" s="31">
        <v>200</v>
      </c>
      <c r="D789" s="36"/>
      <c r="E789" s="37">
        <v>168</v>
      </c>
    </row>
    <row r="790" spans="1:5" ht="25.5" customHeight="1" x14ac:dyDescent="0.2">
      <c r="A790" s="85" t="s">
        <v>150</v>
      </c>
      <c r="B790" s="31" t="s">
        <v>177</v>
      </c>
      <c r="C790" s="31">
        <v>200</v>
      </c>
      <c r="D790" s="36" t="s">
        <v>134</v>
      </c>
      <c r="E790" s="37">
        <v>168</v>
      </c>
    </row>
    <row r="791" spans="1:5" ht="0.75" hidden="1" customHeight="1" x14ac:dyDescent="0.2">
      <c r="A791" s="86" t="s">
        <v>18</v>
      </c>
      <c r="B791" s="40" t="s">
        <v>177</v>
      </c>
      <c r="C791" s="40">
        <v>200</v>
      </c>
      <c r="D791" s="41"/>
      <c r="E791" s="69"/>
    </row>
    <row r="792" spans="1:5" ht="25.5" hidden="1" customHeight="1" x14ac:dyDescent="0.2">
      <c r="A792" s="39" t="s">
        <v>216</v>
      </c>
      <c r="B792" s="40" t="s">
        <v>177</v>
      </c>
      <c r="C792" s="40">
        <v>200</v>
      </c>
      <c r="D792" s="41" t="s">
        <v>104</v>
      </c>
      <c r="E792" s="69"/>
    </row>
    <row r="793" spans="1:5" x14ac:dyDescent="0.2">
      <c r="A793" s="85" t="s">
        <v>151</v>
      </c>
      <c r="B793" s="67" t="s">
        <v>178</v>
      </c>
      <c r="C793" s="67"/>
      <c r="D793" s="68"/>
      <c r="E793" s="69">
        <f>E795+E797</f>
        <v>1115</v>
      </c>
    </row>
    <row r="794" spans="1:5" ht="38.25" x14ac:dyDescent="0.2">
      <c r="A794" s="85" t="s">
        <v>17</v>
      </c>
      <c r="B794" s="67" t="s">
        <v>178</v>
      </c>
      <c r="C794" s="67">
        <v>100</v>
      </c>
      <c r="D794" s="68"/>
      <c r="E794" s="69">
        <v>1033</v>
      </c>
    </row>
    <row r="795" spans="1:5" x14ac:dyDescent="0.2">
      <c r="A795" s="85" t="s">
        <v>150</v>
      </c>
      <c r="B795" s="67" t="s">
        <v>178</v>
      </c>
      <c r="C795" s="67">
        <v>100</v>
      </c>
      <c r="D795" s="68" t="s">
        <v>134</v>
      </c>
      <c r="E795" s="69">
        <v>1033</v>
      </c>
    </row>
    <row r="796" spans="1:5" ht="25.5" x14ac:dyDescent="0.2">
      <c r="A796" s="85" t="s">
        <v>18</v>
      </c>
      <c r="B796" s="67" t="s">
        <v>178</v>
      </c>
      <c r="C796" s="67">
        <v>200</v>
      </c>
      <c r="D796" s="68"/>
      <c r="E796" s="69">
        <v>82</v>
      </c>
    </row>
    <row r="797" spans="1:5" x14ac:dyDescent="0.2">
      <c r="A797" s="85" t="s">
        <v>150</v>
      </c>
      <c r="B797" s="67" t="s">
        <v>178</v>
      </c>
      <c r="C797" s="67">
        <v>200</v>
      </c>
      <c r="D797" s="68" t="s">
        <v>134</v>
      </c>
      <c r="E797" s="69">
        <v>82</v>
      </c>
    </row>
    <row r="798" spans="1:5" ht="51.75" customHeight="1" x14ac:dyDescent="0.2">
      <c r="A798" s="85" t="s">
        <v>152</v>
      </c>
      <c r="B798" s="67" t="s">
        <v>179</v>
      </c>
      <c r="C798" s="67"/>
      <c r="D798" s="67"/>
      <c r="E798" s="69">
        <f>E800+E802</f>
        <v>1118</v>
      </c>
    </row>
    <row r="799" spans="1:5" ht="38.25" x14ac:dyDescent="0.2">
      <c r="A799" s="85" t="s">
        <v>17</v>
      </c>
      <c r="B799" s="67" t="s">
        <v>179</v>
      </c>
      <c r="C799" s="67">
        <v>100</v>
      </c>
      <c r="D799" s="67"/>
      <c r="E799" s="69">
        <v>1045</v>
      </c>
    </row>
    <row r="800" spans="1:5" x14ac:dyDescent="0.2">
      <c r="A800" s="85" t="s">
        <v>150</v>
      </c>
      <c r="B800" s="67" t="s">
        <v>179</v>
      </c>
      <c r="C800" s="67">
        <v>100</v>
      </c>
      <c r="D800" s="68" t="s">
        <v>134</v>
      </c>
      <c r="E800" s="69">
        <v>1045</v>
      </c>
    </row>
    <row r="801" spans="1:5" ht="25.5" x14ac:dyDescent="0.2">
      <c r="A801" s="85" t="s">
        <v>18</v>
      </c>
      <c r="B801" s="67" t="s">
        <v>179</v>
      </c>
      <c r="C801" s="67">
        <v>200</v>
      </c>
      <c r="D801" s="67"/>
      <c r="E801" s="69">
        <v>73</v>
      </c>
    </row>
    <row r="802" spans="1:5" x14ac:dyDescent="0.2">
      <c r="A802" s="85" t="s">
        <v>150</v>
      </c>
      <c r="B802" s="67" t="s">
        <v>179</v>
      </c>
      <c r="C802" s="67">
        <v>200</v>
      </c>
      <c r="D802" s="68" t="s">
        <v>134</v>
      </c>
      <c r="E802" s="69">
        <v>73</v>
      </c>
    </row>
    <row r="803" spans="1:5" s="12" customFormat="1" ht="63" customHeight="1" x14ac:dyDescent="0.2">
      <c r="A803" s="85" t="s">
        <v>502</v>
      </c>
      <c r="B803" s="67" t="s">
        <v>180</v>
      </c>
      <c r="C803" s="67"/>
      <c r="D803" s="67"/>
      <c r="E803" s="69">
        <v>1</v>
      </c>
    </row>
    <row r="804" spans="1:5" ht="25.5" x14ac:dyDescent="0.2">
      <c r="A804" s="85" t="s">
        <v>18</v>
      </c>
      <c r="B804" s="67" t="s">
        <v>180</v>
      </c>
      <c r="C804" s="67">
        <v>200</v>
      </c>
      <c r="D804" s="67"/>
      <c r="E804" s="69">
        <v>1</v>
      </c>
    </row>
    <row r="805" spans="1:5" ht="15" customHeight="1" x14ac:dyDescent="0.2">
      <c r="A805" s="85" t="s">
        <v>150</v>
      </c>
      <c r="B805" s="67" t="s">
        <v>180</v>
      </c>
      <c r="C805" s="67">
        <v>200</v>
      </c>
      <c r="D805" s="68" t="s">
        <v>134</v>
      </c>
      <c r="E805" s="69">
        <v>1</v>
      </c>
    </row>
    <row r="806" spans="1:5" ht="0.75" hidden="1" customHeight="1" x14ac:dyDescent="0.2">
      <c r="A806" s="85" t="s">
        <v>153</v>
      </c>
      <c r="B806" s="67" t="s">
        <v>181</v>
      </c>
      <c r="C806" s="67"/>
      <c r="D806" s="67"/>
      <c r="E806" s="69">
        <f>E808+E810</f>
        <v>0</v>
      </c>
    </row>
    <row r="807" spans="1:5" ht="38.25" hidden="1" x14ac:dyDescent="0.2">
      <c r="A807" s="85" t="s">
        <v>17</v>
      </c>
      <c r="B807" s="67" t="s">
        <v>181</v>
      </c>
      <c r="C807" s="67">
        <v>100</v>
      </c>
      <c r="D807" s="67"/>
      <c r="E807" s="69"/>
    </row>
    <row r="808" spans="1:5" hidden="1" x14ac:dyDescent="0.2">
      <c r="A808" s="85" t="s">
        <v>150</v>
      </c>
      <c r="B808" s="67" t="s">
        <v>181</v>
      </c>
      <c r="C808" s="67">
        <v>100</v>
      </c>
      <c r="D808" s="68" t="s">
        <v>134</v>
      </c>
      <c r="E808" s="69"/>
    </row>
    <row r="809" spans="1:5" s="12" customFormat="1" ht="25.5" hidden="1" x14ac:dyDescent="0.2">
      <c r="A809" s="85" t="s">
        <v>18</v>
      </c>
      <c r="B809" s="67" t="s">
        <v>181</v>
      </c>
      <c r="C809" s="67">
        <v>200</v>
      </c>
      <c r="D809" s="67"/>
      <c r="E809" s="69"/>
    </row>
    <row r="810" spans="1:5" hidden="1" x14ac:dyDescent="0.2">
      <c r="A810" s="49" t="s">
        <v>150</v>
      </c>
      <c r="B810" s="67" t="s">
        <v>181</v>
      </c>
      <c r="C810" s="87">
        <v>200</v>
      </c>
      <c r="D810" s="68" t="s">
        <v>134</v>
      </c>
      <c r="E810" s="69"/>
    </row>
    <row r="811" spans="1:5" ht="25.5" hidden="1" x14ac:dyDescent="0.2">
      <c r="A811" s="88" t="s">
        <v>164</v>
      </c>
      <c r="B811" s="89" t="s">
        <v>182</v>
      </c>
      <c r="C811" s="89"/>
      <c r="D811" s="90"/>
      <c r="E811" s="69"/>
    </row>
    <row r="812" spans="1:5" ht="25.5" hidden="1" x14ac:dyDescent="0.2">
      <c r="A812" s="86" t="s">
        <v>18</v>
      </c>
      <c r="B812" s="89" t="s">
        <v>182</v>
      </c>
      <c r="C812" s="89">
        <v>200</v>
      </c>
      <c r="D812" s="90"/>
      <c r="E812" s="69"/>
    </row>
    <row r="813" spans="1:5" hidden="1" x14ac:dyDescent="0.2">
      <c r="A813" s="88" t="s">
        <v>150</v>
      </c>
      <c r="B813" s="89" t="s">
        <v>182</v>
      </c>
      <c r="C813" s="89">
        <v>200</v>
      </c>
      <c r="D813" s="90" t="s">
        <v>134</v>
      </c>
      <c r="E813" s="69"/>
    </row>
    <row r="814" spans="1:5" s="12" customFormat="1" ht="25.5" x14ac:dyDescent="0.2">
      <c r="A814" s="85" t="s">
        <v>154</v>
      </c>
      <c r="B814" s="67" t="s">
        <v>183</v>
      </c>
      <c r="C814" s="67"/>
      <c r="D814" s="67"/>
      <c r="E814" s="69">
        <f>E816+E817</f>
        <v>587</v>
      </c>
    </row>
    <row r="815" spans="1:5" s="12" customFormat="1" ht="42.75" customHeight="1" x14ac:dyDescent="0.2">
      <c r="A815" s="85" t="s">
        <v>17</v>
      </c>
      <c r="B815" s="67" t="s">
        <v>183</v>
      </c>
      <c r="C815" s="67">
        <v>100</v>
      </c>
      <c r="D815" s="67"/>
      <c r="E815" s="69"/>
    </row>
    <row r="816" spans="1:5" s="12" customFormat="1" x14ac:dyDescent="0.2">
      <c r="A816" s="85" t="s">
        <v>168</v>
      </c>
      <c r="B816" s="67" t="s">
        <v>183</v>
      </c>
      <c r="C816" s="67">
        <v>100</v>
      </c>
      <c r="D816" s="68" t="s">
        <v>167</v>
      </c>
      <c r="E816" s="69">
        <v>56</v>
      </c>
    </row>
    <row r="817" spans="1:5" ht="25.5" x14ac:dyDescent="0.2">
      <c r="A817" s="85" t="s">
        <v>18</v>
      </c>
      <c r="B817" s="67" t="s">
        <v>183</v>
      </c>
      <c r="C817" s="67">
        <v>200</v>
      </c>
      <c r="D817" s="67"/>
      <c r="E817" s="69">
        <v>531</v>
      </c>
    </row>
    <row r="818" spans="1:5" ht="15" customHeight="1" x14ac:dyDescent="0.2">
      <c r="A818" s="85" t="s">
        <v>168</v>
      </c>
      <c r="B818" s="67" t="s">
        <v>183</v>
      </c>
      <c r="C818" s="67">
        <v>200</v>
      </c>
      <c r="D818" s="68" t="s">
        <v>167</v>
      </c>
      <c r="E818" s="69">
        <v>531</v>
      </c>
    </row>
    <row r="819" spans="1:5" ht="0.75" hidden="1" customHeight="1" x14ac:dyDescent="0.2">
      <c r="A819" s="85" t="s">
        <v>155</v>
      </c>
      <c r="B819" s="67" t="s">
        <v>184</v>
      </c>
      <c r="C819" s="67"/>
      <c r="D819" s="67"/>
      <c r="E819" s="69"/>
    </row>
    <row r="820" spans="1:5" ht="38.25" hidden="1" x14ac:dyDescent="0.2">
      <c r="A820" s="85" t="s">
        <v>17</v>
      </c>
      <c r="B820" s="67" t="s">
        <v>184</v>
      </c>
      <c r="C820" s="67">
        <v>100</v>
      </c>
      <c r="D820" s="67"/>
      <c r="E820" s="69"/>
    </row>
    <row r="821" spans="1:5" hidden="1" x14ac:dyDescent="0.2">
      <c r="A821" s="85" t="s">
        <v>156</v>
      </c>
      <c r="B821" s="67" t="s">
        <v>184</v>
      </c>
      <c r="C821" s="67">
        <v>100</v>
      </c>
      <c r="D821" s="67">
        <v>1006</v>
      </c>
      <c r="E821" s="69"/>
    </row>
    <row r="822" spans="1:5" ht="25.5" hidden="1" x14ac:dyDescent="0.2">
      <c r="A822" s="85" t="s">
        <v>18</v>
      </c>
      <c r="B822" s="67" t="s">
        <v>184</v>
      </c>
      <c r="C822" s="67">
        <v>200</v>
      </c>
      <c r="D822" s="67"/>
      <c r="E822" s="69"/>
    </row>
    <row r="823" spans="1:5" hidden="1" x14ac:dyDescent="0.2">
      <c r="A823" s="85" t="s">
        <v>156</v>
      </c>
      <c r="B823" s="67" t="s">
        <v>184</v>
      </c>
      <c r="C823" s="67">
        <v>200</v>
      </c>
      <c r="D823" s="67">
        <v>1006</v>
      </c>
      <c r="E823" s="69"/>
    </row>
    <row r="824" spans="1:5" ht="25.5" hidden="1" x14ac:dyDescent="0.2">
      <c r="A824" s="85" t="s">
        <v>18</v>
      </c>
      <c r="B824" s="67" t="s">
        <v>184</v>
      </c>
      <c r="C824" s="67">
        <v>200</v>
      </c>
      <c r="D824" s="67"/>
      <c r="E824" s="69"/>
    </row>
    <row r="825" spans="1:5" hidden="1" x14ac:dyDescent="0.2">
      <c r="A825" s="85" t="s">
        <v>26</v>
      </c>
      <c r="B825" s="67" t="s">
        <v>184</v>
      </c>
      <c r="C825" s="67">
        <v>200</v>
      </c>
      <c r="D825" s="67">
        <v>1003</v>
      </c>
      <c r="E825" s="69"/>
    </row>
    <row r="826" spans="1:5" hidden="1" x14ac:dyDescent="0.2">
      <c r="A826" s="85" t="s">
        <v>13</v>
      </c>
      <c r="B826" s="67" t="s">
        <v>184</v>
      </c>
      <c r="C826" s="67">
        <v>300</v>
      </c>
      <c r="D826" s="67"/>
      <c r="E826" s="69"/>
    </row>
    <row r="827" spans="1:5" hidden="1" x14ac:dyDescent="0.2">
      <c r="A827" s="85" t="s">
        <v>26</v>
      </c>
      <c r="B827" s="67" t="s">
        <v>184</v>
      </c>
      <c r="C827" s="67">
        <v>300</v>
      </c>
      <c r="D827" s="67">
        <v>1003</v>
      </c>
      <c r="E827" s="69"/>
    </row>
    <row r="828" spans="1:5" ht="38.25" x14ac:dyDescent="0.2">
      <c r="A828" s="85" t="s">
        <v>157</v>
      </c>
      <c r="B828" s="67" t="s">
        <v>185</v>
      </c>
      <c r="C828" s="67"/>
      <c r="D828" s="67"/>
      <c r="E828" s="69">
        <f>E830+E832+E834</f>
        <v>2250</v>
      </c>
    </row>
    <row r="829" spans="1:5" ht="25.5" hidden="1" x14ac:dyDescent="0.2">
      <c r="A829" s="85" t="s">
        <v>18</v>
      </c>
      <c r="B829" s="67" t="s">
        <v>185</v>
      </c>
      <c r="C829" s="67">
        <v>200</v>
      </c>
      <c r="D829" s="67"/>
      <c r="E829" s="69"/>
    </row>
    <row r="830" spans="1:5" hidden="1" x14ac:dyDescent="0.2">
      <c r="A830" s="61" t="s">
        <v>24</v>
      </c>
      <c r="B830" s="67" t="s">
        <v>185</v>
      </c>
      <c r="C830" s="67">
        <v>200</v>
      </c>
      <c r="D830" s="68" t="s">
        <v>104</v>
      </c>
      <c r="E830" s="69"/>
    </row>
    <row r="831" spans="1:5" ht="38.25" x14ac:dyDescent="0.2">
      <c r="A831" s="85" t="s">
        <v>17</v>
      </c>
      <c r="B831" s="67" t="s">
        <v>185</v>
      </c>
      <c r="C831" s="67">
        <v>100</v>
      </c>
      <c r="D831" s="67"/>
      <c r="E831" s="69">
        <v>2106</v>
      </c>
    </row>
    <row r="832" spans="1:5" ht="14.25" customHeight="1" x14ac:dyDescent="0.2">
      <c r="A832" s="85" t="s">
        <v>156</v>
      </c>
      <c r="B832" s="67" t="s">
        <v>185</v>
      </c>
      <c r="C832" s="67">
        <v>100</v>
      </c>
      <c r="D832" s="67">
        <v>1006</v>
      </c>
      <c r="E832" s="69">
        <v>2106</v>
      </c>
    </row>
    <row r="833" spans="1:5" ht="25.5" x14ac:dyDescent="0.2">
      <c r="A833" s="85" t="s">
        <v>18</v>
      </c>
      <c r="B833" s="67" t="s">
        <v>185</v>
      </c>
      <c r="C833" s="67">
        <v>200</v>
      </c>
      <c r="D833" s="67"/>
      <c r="E833" s="69">
        <v>144</v>
      </c>
    </row>
    <row r="834" spans="1:5" x14ac:dyDescent="0.2">
      <c r="A834" s="85" t="s">
        <v>156</v>
      </c>
      <c r="B834" s="67" t="s">
        <v>185</v>
      </c>
      <c r="C834" s="67">
        <v>200</v>
      </c>
      <c r="D834" s="67">
        <v>1006</v>
      </c>
      <c r="E834" s="69">
        <v>144</v>
      </c>
    </row>
    <row r="835" spans="1:5" ht="38.25" x14ac:dyDescent="0.2">
      <c r="A835" s="78" t="s">
        <v>236</v>
      </c>
      <c r="B835" s="91" t="s">
        <v>186</v>
      </c>
      <c r="C835" s="91"/>
      <c r="D835" s="92"/>
      <c r="E835" s="37">
        <f>E838+E840</f>
        <v>2232</v>
      </c>
    </row>
    <row r="836" spans="1:5" x14ac:dyDescent="0.2">
      <c r="A836" s="60" t="s">
        <v>60</v>
      </c>
      <c r="B836" s="91" t="s">
        <v>235</v>
      </c>
      <c r="C836" s="68" t="s">
        <v>260</v>
      </c>
      <c r="D836" s="92"/>
      <c r="E836" s="37">
        <f>E837+E839</f>
        <v>2232</v>
      </c>
    </row>
    <row r="837" spans="1:5" ht="38.25" x14ac:dyDescent="0.2">
      <c r="A837" s="85" t="s">
        <v>17</v>
      </c>
      <c r="B837" s="91" t="s">
        <v>235</v>
      </c>
      <c r="C837" s="31">
        <v>100</v>
      </c>
      <c r="D837" s="36"/>
      <c r="E837" s="37">
        <v>2212</v>
      </c>
    </row>
    <row r="838" spans="1:5" ht="25.5" x14ac:dyDescent="0.2">
      <c r="A838" s="33" t="s">
        <v>481</v>
      </c>
      <c r="B838" s="91" t="s">
        <v>235</v>
      </c>
      <c r="C838" s="31">
        <v>100</v>
      </c>
      <c r="D838" s="36" t="s">
        <v>145</v>
      </c>
      <c r="E838" s="37">
        <v>2212</v>
      </c>
    </row>
    <row r="839" spans="1:5" ht="25.5" x14ac:dyDescent="0.2">
      <c r="A839" s="85" t="s">
        <v>18</v>
      </c>
      <c r="B839" s="91" t="s">
        <v>235</v>
      </c>
      <c r="C839" s="31">
        <v>200</v>
      </c>
      <c r="D839" s="36"/>
      <c r="E839" s="37">
        <v>20</v>
      </c>
    </row>
    <row r="840" spans="1:5" ht="47.25" customHeight="1" x14ac:dyDescent="0.2">
      <c r="A840" s="33" t="s">
        <v>481</v>
      </c>
      <c r="B840" s="91" t="s">
        <v>235</v>
      </c>
      <c r="C840" s="31">
        <v>200</v>
      </c>
      <c r="D840" s="36" t="s">
        <v>145</v>
      </c>
      <c r="E840" s="37">
        <v>20</v>
      </c>
    </row>
    <row r="841" spans="1:5" ht="38.25" x14ac:dyDescent="0.2">
      <c r="A841" s="85" t="s">
        <v>160</v>
      </c>
      <c r="B841" s="91" t="s">
        <v>187</v>
      </c>
      <c r="C841" s="31"/>
      <c r="D841" s="36"/>
      <c r="E841" s="37">
        <f>E845+E848</f>
        <v>7652</v>
      </c>
    </row>
    <row r="842" spans="1:5" ht="25.5" x14ac:dyDescent="0.2">
      <c r="A842" s="33" t="s">
        <v>509</v>
      </c>
      <c r="B842" s="91" t="s">
        <v>241</v>
      </c>
      <c r="C842" s="68" t="s">
        <v>260</v>
      </c>
      <c r="D842" s="36"/>
      <c r="E842" s="37">
        <v>7652</v>
      </c>
    </row>
    <row r="843" spans="1:5" ht="25.5" x14ac:dyDescent="0.2">
      <c r="A843" s="85" t="s">
        <v>247</v>
      </c>
      <c r="B843" s="91" t="s">
        <v>241</v>
      </c>
      <c r="C843" s="68" t="s">
        <v>260</v>
      </c>
      <c r="D843" s="42"/>
      <c r="E843" s="37">
        <v>164</v>
      </c>
    </row>
    <row r="844" spans="1:5" x14ac:dyDescent="0.2">
      <c r="A844" s="85" t="s">
        <v>13</v>
      </c>
      <c r="B844" s="91" t="s">
        <v>241</v>
      </c>
      <c r="C844" s="31">
        <v>300</v>
      </c>
      <c r="D844" s="36"/>
      <c r="E844" s="37">
        <v>164</v>
      </c>
    </row>
    <row r="845" spans="1:5" x14ac:dyDescent="0.2">
      <c r="A845" s="85" t="s">
        <v>158</v>
      </c>
      <c r="B845" s="91" t="s">
        <v>241</v>
      </c>
      <c r="C845" s="31">
        <v>300</v>
      </c>
      <c r="D845" s="36" t="s">
        <v>161</v>
      </c>
      <c r="E845" s="37">
        <v>164</v>
      </c>
    </row>
    <row r="846" spans="1:5" x14ac:dyDescent="0.2">
      <c r="A846" s="85" t="s">
        <v>159</v>
      </c>
      <c r="B846" s="91" t="s">
        <v>241</v>
      </c>
      <c r="C846" s="31"/>
      <c r="D846" s="36"/>
      <c r="E846" s="37">
        <v>7488</v>
      </c>
    </row>
    <row r="847" spans="1:5" x14ac:dyDescent="0.2">
      <c r="A847" s="85" t="s">
        <v>13</v>
      </c>
      <c r="B847" s="91" t="s">
        <v>241</v>
      </c>
      <c r="C847" s="31">
        <v>300</v>
      </c>
      <c r="D847" s="36"/>
      <c r="E847" s="37">
        <v>7488</v>
      </c>
    </row>
    <row r="848" spans="1:5" x14ac:dyDescent="0.2">
      <c r="A848" s="85" t="s">
        <v>158</v>
      </c>
      <c r="B848" s="91" t="s">
        <v>241</v>
      </c>
      <c r="C848" s="31">
        <v>300</v>
      </c>
      <c r="D848" s="36" t="s">
        <v>161</v>
      </c>
      <c r="E848" s="37">
        <v>7488</v>
      </c>
    </row>
    <row r="849" spans="1:7" ht="25.5" x14ac:dyDescent="0.2">
      <c r="A849" s="78" t="s">
        <v>162</v>
      </c>
      <c r="B849" s="91" t="s">
        <v>188</v>
      </c>
      <c r="C849" s="31"/>
      <c r="D849" s="36"/>
      <c r="E849" s="37">
        <f>E850</f>
        <v>11475</v>
      </c>
    </row>
    <row r="850" spans="1:7" ht="28.5" customHeight="1" x14ac:dyDescent="0.2">
      <c r="A850" s="33" t="s">
        <v>503</v>
      </c>
      <c r="B850" s="91" t="s">
        <v>244</v>
      </c>
      <c r="C850" s="36" t="s">
        <v>260</v>
      </c>
      <c r="D850" s="36"/>
      <c r="E850" s="37">
        <f>E852+E853+E861+E865+E869+E873+E881+E860+E864+E868+E872+E880+E855+E857+E875+E877</f>
        <v>11475</v>
      </c>
    </row>
    <row r="851" spans="1:7" ht="27.75" customHeight="1" x14ac:dyDescent="0.2">
      <c r="A851" s="85" t="s">
        <v>18</v>
      </c>
      <c r="B851" s="91" t="s">
        <v>244</v>
      </c>
      <c r="C851" s="31">
        <v>200</v>
      </c>
      <c r="D851" s="36"/>
      <c r="E851" s="37">
        <v>2092</v>
      </c>
    </row>
    <row r="852" spans="1:7" ht="27.75" customHeight="1" x14ac:dyDescent="0.2">
      <c r="A852" s="33" t="s">
        <v>22</v>
      </c>
      <c r="B852" s="91" t="s">
        <v>244</v>
      </c>
      <c r="C852" s="31">
        <v>200</v>
      </c>
      <c r="D852" s="36" t="s">
        <v>98</v>
      </c>
      <c r="E852" s="37">
        <v>2092</v>
      </c>
    </row>
    <row r="853" spans="1:7" ht="27.75" customHeight="1" x14ac:dyDescent="0.2">
      <c r="A853" s="85" t="s">
        <v>18</v>
      </c>
      <c r="B853" s="91" t="s">
        <v>244</v>
      </c>
      <c r="C853" s="31">
        <v>200</v>
      </c>
      <c r="D853" s="36"/>
      <c r="E853" s="37">
        <v>141</v>
      </c>
    </row>
    <row r="854" spans="1:7" ht="24.75" customHeight="1" x14ac:dyDescent="0.2">
      <c r="A854" s="33" t="s">
        <v>22</v>
      </c>
      <c r="B854" s="91" t="s">
        <v>244</v>
      </c>
      <c r="C854" s="31">
        <v>200</v>
      </c>
      <c r="D854" s="36" t="s">
        <v>98</v>
      </c>
      <c r="E854" s="37">
        <v>141</v>
      </c>
    </row>
    <row r="855" spans="1:7" ht="27" hidden="1" customHeight="1" x14ac:dyDescent="0.2">
      <c r="A855" s="33" t="s">
        <v>14</v>
      </c>
      <c r="B855" s="91" t="s">
        <v>244</v>
      </c>
      <c r="C855" s="31">
        <v>600</v>
      </c>
      <c r="D855" s="36"/>
      <c r="E855" s="37"/>
    </row>
    <row r="856" spans="1:7" ht="24" hidden="1" customHeight="1" x14ac:dyDescent="0.2">
      <c r="A856" s="33" t="s">
        <v>22</v>
      </c>
      <c r="B856" s="91" t="s">
        <v>244</v>
      </c>
      <c r="C856" s="31">
        <v>600</v>
      </c>
      <c r="D856" s="36" t="s">
        <v>98</v>
      </c>
      <c r="E856" s="37"/>
    </row>
    <row r="857" spans="1:7" ht="27" hidden="1" customHeight="1" x14ac:dyDescent="0.2">
      <c r="A857" s="33" t="s">
        <v>14</v>
      </c>
      <c r="B857" s="91" t="s">
        <v>244</v>
      </c>
      <c r="C857" s="31">
        <v>600</v>
      </c>
      <c r="D857" s="36"/>
      <c r="E857" s="37"/>
    </row>
    <row r="858" spans="1:7" ht="27.75" hidden="1" customHeight="1" x14ac:dyDescent="0.2">
      <c r="A858" s="33" t="s">
        <v>22</v>
      </c>
      <c r="B858" s="91" t="s">
        <v>244</v>
      </c>
      <c r="C858" s="31">
        <v>600</v>
      </c>
      <c r="D858" s="36" t="s">
        <v>98</v>
      </c>
      <c r="E858" s="37"/>
    </row>
    <row r="859" spans="1:7" s="5" customFormat="1" ht="28.5" customHeight="1" x14ac:dyDescent="0.2">
      <c r="A859" s="85" t="s">
        <v>18</v>
      </c>
      <c r="B859" s="91" t="s">
        <v>244</v>
      </c>
      <c r="C859" s="31">
        <v>200</v>
      </c>
      <c r="D859" s="36"/>
      <c r="E859" s="37">
        <v>2808</v>
      </c>
      <c r="G859" s="6"/>
    </row>
    <row r="860" spans="1:7" ht="28.5" customHeight="1" x14ac:dyDescent="0.2">
      <c r="A860" s="33" t="s">
        <v>23</v>
      </c>
      <c r="B860" s="91" t="s">
        <v>244</v>
      </c>
      <c r="C860" s="31">
        <v>200</v>
      </c>
      <c r="D860" s="36" t="s">
        <v>100</v>
      </c>
      <c r="E860" s="37">
        <v>2808</v>
      </c>
    </row>
    <row r="861" spans="1:7" ht="27.75" customHeight="1" x14ac:dyDescent="0.2">
      <c r="A861" s="85" t="s">
        <v>18</v>
      </c>
      <c r="B861" s="91" t="s">
        <v>244</v>
      </c>
      <c r="C861" s="31">
        <v>200</v>
      </c>
      <c r="D861" s="36"/>
      <c r="E861" s="37">
        <v>189</v>
      </c>
    </row>
    <row r="862" spans="1:7" ht="27" customHeight="1" x14ac:dyDescent="0.2">
      <c r="A862" s="33" t="s">
        <v>23</v>
      </c>
      <c r="B862" s="91" t="s">
        <v>244</v>
      </c>
      <c r="C862" s="31">
        <v>200</v>
      </c>
      <c r="D862" s="36" t="s">
        <v>100</v>
      </c>
      <c r="E862" s="37">
        <v>189</v>
      </c>
    </row>
    <row r="863" spans="1:7" ht="22.5" customHeight="1" x14ac:dyDescent="0.2">
      <c r="A863" s="46" t="s">
        <v>117</v>
      </c>
      <c r="B863" s="91" t="s">
        <v>244</v>
      </c>
      <c r="C863" s="31">
        <v>600</v>
      </c>
      <c r="D863" s="36"/>
      <c r="E863" s="37">
        <v>1593</v>
      </c>
    </row>
    <row r="864" spans="1:7" ht="21.75" customHeight="1" x14ac:dyDescent="0.2">
      <c r="A864" s="62" t="s">
        <v>119</v>
      </c>
      <c r="B864" s="91" t="s">
        <v>244</v>
      </c>
      <c r="C864" s="31">
        <v>600</v>
      </c>
      <c r="D864" s="36" t="s">
        <v>101</v>
      </c>
      <c r="E864" s="37">
        <v>1593</v>
      </c>
    </row>
    <row r="865" spans="1:5" ht="21" customHeight="1" x14ac:dyDescent="0.2">
      <c r="A865" s="46" t="s">
        <v>117</v>
      </c>
      <c r="B865" s="91" t="s">
        <v>244</v>
      </c>
      <c r="C865" s="31">
        <v>600</v>
      </c>
      <c r="D865" s="36"/>
      <c r="E865" s="37">
        <v>107</v>
      </c>
    </row>
    <row r="866" spans="1:5" ht="18.75" customHeight="1" x14ac:dyDescent="0.2">
      <c r="A866" s="62" t="s">
        <v>119</v>
      </c>
      <c r="B866" s="91" t="s">
        <v>244</v>
      </c>
      <c r="C866" s="31">
        <v>600</v>
      </c>
      <c r="D866" s="36" t="s">
        <v>101</v>
      </c>
      <c r="E866" s="37">
        <v>107</v>
      </c>
    </row>
    <row r="867" spans="1:5" ht="18.75" hidden="1" customHeight="1" x14ac:dyDescent="0.2">
      <c r="A867" s="85" t="s">
        <v>18</v>
      </c>
      <c r="B867" s="91" t="s">
        <v>244</v>
      </c>
      <c r="C867" s="31">
        <v>200</v>
      </c>
      <c r="D867" s="36"/>
      <c r="E867" s="37"/>
    </row>
    <row r="868" spans="1:5" ht="19.5" hidden="1" customHeight="1" x14ac:dyDescent="0.2">
      <c r="A868" s="33" t="s">
        <v>89</v>
      </c>
      <c r="B868" s="91" t="s">
        <v>244</v>
      </c>
      <c r="C868" s="31">
        <v>200</v>
      </c>
      <c r="D868" s="36" t="s">
        <v>107</v>
      </c>
      <c r="E868" s="37"/>
    </row>
    <row r="869" spans="1:5" ht="25.5" x14ac:dyDescent="0.2">
      <c r="A869" s="85" t="s">
        <v>18</v>
      </c>
      <c r="B869" s="91" t="s">
        <v>244</v>
      </c>
      <c r="C869" s="31">
        <v>200</v>
      </c>
      <c r="D869" s="36"/>
      <c r="E869" s="37">
        <v>276</v>
      </c>
    </row>
    <row r="870" spans="1:5" x14ac:dyDescent="0.2">
      <c r="A870" s="62" t="s">
        <v>119</v>
      </c>
      <c r="B870" s="91" t="s">
        <v>244</v>
      </c>
      <c r="C870" s="31">
        <v>200</v>
      </c>
      <c r="D870" s="36" t="s">
        <v>101</v>
      </c>
      <c r="E870" s="37">
        <v>276</v>
      </c>
    </row>
    <row r="871" spans="1:5" ht="26.25" customHeight="1" x14ac:dyDescent="0.2">
      <c r="A871" s="85" t="s">
        <v>18</v>
      </c>
      <c r="B871" s="91" t="s">
        <v>244</v>
      </c>
      <c r="C871" s="31">
        <v>200</v>
      </c>
      <c r="D871" s="36"/>
      <c r="E871" s="37">
        <v>19</v>
      </c>
    </row>
    <row r="872" spans="1:5" x14ac:dyDescent="0.2">
      <c r="A872" s="62" t="s">
        <v>119</v>
      </c>
      <c r="B872" s="91" t="s">
        <v>244</v>
      </c>
      <c r="C872" s="31">
        <v>200</v>
      </c>
      <c r="D872" s="36" t="s">
        <v>101</v>
      </c>
      <c r="E872" s="37">
        <v>19</v>
      </c>
    </row>
    <row r="873" spans="1:5" ht="32.25" hidden="1" customHeight="1" x14ac:dyDescent="0.2">
      <c r="A873" s="46" t="s">
        <v>117</v>
      </c>
      <c r="B873" s="91" t="s">
        <v>244</v>
      </c>
      <c r="C873" s="31">
        <v>600</v>
      </c>
      <c r="D873" s="36"/>
      <c r="E873" s="37"/>
    </row>
    <row r="874" spans="1:5" ht="29.25" hidden="1" customHeight="1" x14ac:dyDescent="0.2">
      <c r="A874" s="62" t="s">
        <v>119</v>
      </c>
      <c r="B874" s="91" t="s">
        <v>244</v>
      </c>
      <c r="C874" s="31">
        <v>600</v>
      </c>
      <c r="D874" s="36" t="s">
        <v>101</v>
      </c>
      <c r="E874" s="37"/>
    </row>
    <row r="875" spans="1:5" ht="29.25" hidden="1" customHeight="1" x14ac:dyDescent="0.2">
      <c r="A875" s="85" t="s">
        <v>18</v>
      </c>
      <c r="B875" s="91" t="s">
        <v>244</v>
      </c>
      <c r="C875" s="31">
        <v>200</v>
      </c>
      <c r="D875" s="36"/>
      <c r="E875" s="112"/>
    </row>
    <row r="876" spans="1:5" ht="30" hidden="1" customHeight="1" x14ac:dyDescent="0.2">
      <c r="A876" s="33" t="s">
        <v>25</v>
      </c>
      <c r="B876" s="91" t="s">
        <v>244</v>
      </c>
      <c r="C876" s="31">
        <v>200</v>
      </c>
      <c r="D876" s="36" t="s">
        <v>97</v>
      </c>
      <c r="E876" s="112"/>
    </row>
    <row r="877" spans="1:5" ht="30.75" hidden="1" customHeight="1" x14ac:dyDescent="0.2">
      <c r="A877" s="85" t="s">
        <v>18</v>
      </c>
      <c r="B877" s="91" t="s">
        <v>244</v>
      </c>
      <c r="C877" s="31">
        <v>200</v>
      </c>
      <c r="D877" s="36"/>
      <c r="E877" s="37"/>
    </row>
    <row r="878" spans="1:5" ht="31.5" hidden="1" customHeight="1" x14ac:dyDescent="0.2">
      <c r="A878" s="33" t="s">
        <v>25</v>
      </c>
      <c r="B878" s="91" t="s">
        <v>244</v>
      </c>
      <c r="C878" s="31">
        <v>200</v>
      </c>
      <c r="D878" s="36" t="s">
        <v>97</v>
      </c>
      <c r="E878" s="37"/>
    </row>
    <row r="879" spans="1:5" ht="25.5" x14ac:dyDescent="0.2">
      <c r="A879" s="85" t="s">
        <v>18</v>
      </c>
      <c r="B879" s="91" t="s">
        <v>244</v>
      </c>
      <c r="C879" s="31">
        <v>200</v>
      </c>
      <c r="D879" s="36"/>
      <c r="E879" s="37">
        <v>3981</v>
      </c>
    </row>
    <row r="880" spans="1:5" x14ac:dyDescent="0.2">
      <c r="A880" s="33" t="s">
        <v>131</v>
      </c>
      <c r="B880" s="91" t="s">
        <v>244</v>
      </c>
      <c r="C880" s="31">
        <v>200</v>
      </c>
      <c r="D880" s="36" t="s">
        <v>132</v>
      </c>
      <c r="E880" s="37">
        <v>3981</v>
      </c>
    </row>
    <row r="881" spans="1:5" ht="25.5" x14ac:dyDescent="0.2">
      <c r="A881" s="85" t="s">
        <v>18</v>
      </c>
      <c r="B881" s="91" t="s">
        <v>244</v>
      </c>
      <c r="C881" s="31">
        <v>200</v>
      </c>
      <c r="D881" s="36"/>
      <c r="E881" s="37">
        <v>269</v>
      </c>
    </row>
    <row r="882" spans="1:5" ht="21.75" customHeight="1" x14ac:dyDescent="0.2">
      <c r="A882" s="33" t="s">
        <v>131</v>
      </c>
      <c r="B882" s="91" t="s">
        <v>244</v>
      </c>
      <c r="C882" s="31">
        <v>200</v>
      </c>
      <c r="D882" s="36" t="s">
        <v>132</v>
      </c>
      <c r="E882" s="37">
        <v>269</v>
      </c>
    </row>
    <row r="883" spans="1:5" ht="0.75" hidden="1" customHeight="1" x14ac:dyDescent="0.2">
      <c r="A883" s="93" t="s">
        <v>400</v>
      </c>
      <c r="B883" s="91" t="s">
        <v>399</v>
      </c>
      <c r="C883" s="40"/>
      <c r="D883" s="41"/>
      <c r="E883" s="37"/>
    </row>
    <row r="884" spans="1:5" ht="38.25" hidden="1" x14ac:dyDescent="0.2">
      <c r="A884" s="85" t="s">
        <v>17</v>
      </c>
      <c r="B884" s="91" t="s">
        <v>401</v>
      </c>
      <c r="C884" s="31">
        <v>100</v>
      </c>
      <c r="D884" s="41"/>
      <c r="E884" s="37"/>
    </row>
    <row r="885" spans="1:5" hidden="1" x14ac:dyDescent="0.2">
      <c r="A885" s="33" t="s">
        <v>25</v>
      </c>
      <c r="B885" s="91" t="s">
        <v>401</v>
      </c>
      <c r="C885" s="31">
        <v>100</v>
      </c>
      <c r="D885" s="36" t="s">
        <v>97</v>
      </c>
      <c r="E885" s="37"/>
    </row>
    <row r="886" spans="1:5" hidden="1" x14ac:dyDescent="0.2">
      <c r="A886" s="94" t="s">
        <v>12</v>
      </c>
      <c r="B886" s="91" t="s">
        <v>401</v>
      </c>
      <c r="C886" s="31">
        <v>800</v>
      </c>
      <c r="D886" s="36"/>
      <c r="E886" s="37"/>
    </row>
    <row r="887" spans="1:5" hidden="1" x14ac:dyDescent="0.2">
      <c r="A887" s="33" t="s">
        <v>25</v>
      </c>
      <c r="B887" s="91" t="s">
        <v>401</v>
      </c>
      <c r="C887" s="36" t="s">
        <v>402</v>
      </c>
      <c r="D887" s="36" t="s">
        <v>97</v>
      </c>
      <c r="E887" s="37"/>
    </row>
    <row r="888" spans="1:5" hidden="1" x14ac:dyDescent="0.2">
      <c r="A888" s="86"/>
      <c r="B888" s="95"/>
      <c r="C888" s="36"/>
      <c r="D888" s="36"/>
      <c r="E888" s="37"/>
    </row>
    <row r="889" spans="1:5" hidden="1" x14ac:dyDescent="0.2">
      <c r="A889" s="96"/>
      <c r="B889" s="95"/>
      <c r="C889" s="41"/>
      <c r="D889" s="41"/>
      <c r="E889" s="37"/>
    </row>
    <row r="890" spans="1:5" ht="21.75" hidden="1" customHeight="1" x14ac:dyDescent="0.2">
      <c r="A890" s="96"/>
      <c r="B890" s="95"/>
      <c r="C890" s="41"/>
      <c r="D890" s="41"/>
      <c r="E890" s="37"/>
    </row>
    <row r="891" spans="1:5" ht="46.5" customHeight="1" x14ac:dyDescent="0.2">
      <c r="A891" s="29" t="s">
        <v>490</v>
      </c>
      <c r="B891" s="30" t="s">
        <v>249</v>
      </c>
      <c r="C891" s="31"/>
      <c r="D891" s="36"/>
      <c r="E891" s="32">
        <f>+E892</f>
        <v>173</v>
      </c>
    </row>
    <row r="892" spans="1:5" ht="46.5" customHeight="1" x14ac:dyDescent="0.2">
      <c r="A892" s="33" t="s">
        <v>430</v>
      </c>
      <c r="B892" s="31" t="s">
        <v>432</v>
      </c>
      <c r="C892" s="36"/>
      <c r="D892" s="36"/>
      <c r="E892" s="37">
        <f>E895+E898</f>
        <v>173</v>
      </c>
    </row>
    <row r="893" spans="1:5" ht="39" hidden="1" customHeight="1" x14ac:dyDescent="0.2">
      <c r="A893" s="85" t="s">
        <v>18</v>
      </c>
      <c r="B893" s="31" t="s">
        <v>433</v>
      </c>
      <c r="C893" s="31">
        <v>200</v>
      </c>
      <c r="D893" s="36"/>
      <c r="E893" s="37"/>
    </row>
    <row r="894" spans="1:5" ht="30" hidden="1" customHeight="1" x14ac:dyDescent="0.2">
      <c r="A894" s="33" t="s">
        <v>29</v>
      </c>
      <c r="B894" s="31" t="s">
        <v>433</v>
      </c>
      <c r="C894" s="31">
        <v>200</v>
      </c>
      <c r="D894" s="36" t="s">
        <v>99</v>
      </c>
      <c r="E894" s="37"/>
    </row>
    <row r="895" spans="1:5" ht="30" customHeight="1" x14ac:dyDescent="0.2">
      <c r="A895" s="33" t="s">
        <v>509</v>
      </c>
      <c r="B895" s="31" t="s">
        <v>433</v>
      </c>
      <c r="C895" s="68" t="s">
        <v>260</v>
      </c>
      <c r="D895" s="36"/>
      <c r="E895" s="37">
        <v>53</v>
      </c>
    </row>
    <row r="896" spans="1:5" ht="31.5" customHeight="1" x14ac:dyDescent="0.2">
      <c r="A896" s="85" t="s">
        <v>18</v>
      </c>
      <c r="B896" s="31" t="s">
        <v>433</v>
      </c>
      <c r="C896" s="31">
        <v>200</v>
      </c>
      <c r="D896" s="36"/>
      <c r="E896" s="37">
        <v>53</v>
      </c>
    </row>
    <row r="897" spans="1:5" ht="21.75" customHeight="1" x14ac:dyDescent="0.2">
      <c r="A897" s="33" t="s">
        <v>191</v>
      </c>
      <c r="B897" s="31" t="s">
        <v>433</v>
      </c>
      <c r="C897" s="31">
        <v>200</v>
      </c>
      <c r="D897" s="36" t="s">
        <v>163</v>
      </c>
      <c r="E897" s="37">
        <v>53</v>
      </c>
    </row>
    <row r="898" spans="1:5" ht="24.75" customHeight="1" x14ac:dyDescent="0.2">
      <c r="A898" s="80" t="s">
        <v>533</v>
      </c>
      <c r="B898" s="31" t="s">
        <v>532</v>
      </c>
      <c r="C898" s="36" t="s">
        <v>260</v>
      </c>
      <c r="D898" s="36"/>
      <c r="E898" s="37">
        <v>120</v>
      </c>
    </row>
    <row r="899" spans="1:5" ht="25.5" x14ac:dyDescent="0.2">
      <c r="A899" s="85" t="s">
        <v>18</v>
      </c>
      <c r="B899" s="31" t="s">
        <v>532</v>
      </c>
      <c r="C899" s="36" t="s">
        <v>11</v>
      </c>
      <c r="D899" s="36"/>
      <c r="E899" s="37">
        <v>113</v>
      </c>
    </row>
    <row r="900" spans="1:5" x14ac:dyDescent="0.2">
      <c r="A900" s="85" t="s">
        <v>150</v>
      </c>
      <c r="B900" s="31" t="s">
        <v>532</v>
      </c>
      <c r="C900" s="36" t="s">
        <v>11</v>
      </c>
      <c r="D900" s="36" t="s">
        <v>134</v>
      </c>
      <c r="E900" s="37">
        <v>113</v>
      </c>
    </row>
    <row r="901" spans="1:5" ht="38.25" customHeight="1" x14ac:dyDescent="0.2">
      <c r="A901" s="85" t="s">
        <v>18</v>
      </c>
      <c r="B901" s="31" t="s">
        <v>532</v>
      </c>
      <c r="C901" s="36" t="s">
        <v>11</v>
      </c>
      <c r="D901" s="36"/>
      <c r="E901" s="37">
        <v>7</v>
      </c>
    </row>
    <row r="902" spans="1:5" x14ac:dyDescent="0.2">
      <c r="A902" s="85" t="s">
        <v>150</v>
      </c>
      <c r="B902" s="31" t="s">
        <v>532</v>
      </c>
      <c r="C902" s="36" t="s">
        <v>11</v>
      </c>
      <c r="D902" s="36" t="s">
        <v>134</v>
      </c>
      <c r="E902" s="37">
        <v>7</v>
      </c>
    </row>
    <row r="903" spans="1:5" hidden="1" x14ac:dyDescent="0.2">
      <c r="A903" s="33" t="s">
        <v>191</v>
      </c>
      <c r="B903" s="31" t="s">
        <v>250</v>
      </c>
      <c r="C903" s="36" t="s">
        <v>11</v>
      </c>
      <c r="D903" s="36" t="s">
        <v>163</v>
      </c>
      <c r="E903" s="37"/>
    </row>
    <row r="904" spans="1:5" ht="0.75" hidden="1" customHeight="1" x14ac:dyDescent="0.2">
      <c r="A904" s="33" t="s">
        <v>431</v>
      </c>
      <c r="B904" s="31" t="s">
        <v>434</v>
      </c>
      <c r="C904" s="36"/>
      <c r="D904" s="36"/>
      <c r="E904" s="37"/>
    </row>
    <row r="905" spans="1:5" ht="25.5" hidden="1" x14ac:dyDescent="0.2">
      <c r="A905" s="85" t="s">
        <v>18</v>
      </c>
      <c r="B905" s="31" t="s">
        <v>435</v>
      </c>
      <c r="C905" s="36" t="s">
        <v>11</v>
      </c>
      <c r="D905" s="36"/>
      <c r="E905" s="37"/>
    </row>
    <row r="906" spans="1:5" hidden="1" x14ac:dyDescent="0.2">
      <c r="A906" s="33" t="s">
        <v>191</v>
      </c>
      <c r="B906" s="31" t="s">
        <v>435</v>
      </c>
      <c r="C906" s="36" t="s">
        <v>11</v>
      </c>
      <c r="D906" s="36" t="s">
        <v>163</v>
      </c>
      <c r="E906" s="37"/>
    </row>
    <row r="907" spans="1:5" ht="25.5" hidden="1" x14ac:dyDescent="0.2">
      <c r="A907" s="33" t="s">
        <v>467</v>
      </c>
      <c r="B907" s="31" t="s">
        <v>435</v>
      </c>
      <c r="C907" s="68" t="s">
        <v>260</v>
      </c>
      <c r="D907" s="36"/>
      <c r="E907" s="37"/>
    </row>
    <row r="908" spans="1:5" ht="25.5" hidden="1" x14ac:dyDescent="0.2">
      <c r="A908" s="85" t="s">
        <v>18</v>
      </c>
      <c r="B908" s="31" t="s">
        <v>435</v>
      </c>
      <c r="C908" s="36" t="s">
        <v>11</v>
      </c>
      <c r="D908" s="36"/>
      <c r="E908" s="37"/>
    </row>
    <row r="909" spans="1:5" ht="19.5" hidden="1" customHeight="1" x14ac:dyDescent="0.2">
      <c r="A909" s="33" t="s">
        <v>418</v>
      </c>
      <c r="B909" s="31" t="s">
        <v>435</v>
      </c>
      <c r="C909" s="36" t="s">
        <v>11</v>
      </c>
      <c r="D909" s="36" t="s">
        <v>267</v>
      </c>
      <c r="E909" s="37"/>
    </row>
    <row r="910" spans="1:5" ht="38.25" x14ac:dyDescent="0.2">
      <c r="A910" s="29" t="s">
        <v>491</v>
      </c>
      <c r="B910" s="30" t="s">
        <v>315</v>
      </c>
      <c r="C910" s="36"/>
      <c r="D910" s="36"/>
      <c r="E910" s="32">
        <v>100</v>
      </c>
    </row>
    <row r="911" spans="1:5" ht="25.5" x14ac:dyDescent="0.2">
      <c r="A911" s="33" t="s">
        <v>509</v>
      </c>
      <c r="B911" s="31" t="s">
        <v>417</v>
      </c>
      <c r="C911" s="36" t="s">
        <v>260</v>
      </c>
      <c r="D911" s="36"/>
      <c r="E911" s="37">
        <v>100</v>
      </c>
    </row>
    <row r="912" spans="1:5" ht="25.5" x14ac:dyDescent="0.2">
      <c r="A912" s="85" t="s">
        <v>18</v>
      </c>
      <c r="B912" s="31" t="s">
        <v>417</v>
      </c>
      <c r="C912" s="36" t="s">
        <v>11</v>
      </c>
      <c r="D912" s="36"/>
      <c r="E912" s="37">
        <v>50</v>
      </c>
    </row>
    <row r="913" spans="1:5" x14ac:dyDescent="0.2">
      <c r="A913" s="85" t="s">
        <v>150</v>
      </c>
      <c r="B913" s="31" t="s">
        <v>417</v>
      </c>
      <c r="C913" s="36" t="s">
        <v>11</v>
      </c>
      <c r="D913" s="36" t="s">
        <v>134</v>
      </c>
      <c r="E913" s="37">
        <v>50</v>
      </c>
    </row>
    <row r="914" spans="1:5" ht="25.5" x14ac:dyDescent="0.2">
      <c r="A914" s="46" t="s">
        <v>117</v>
      </c>
      <c r="B914" s="31" t="s">
        <v>417</v>
      </c>
      <c r="C914" s="36" t="s">
        <v>404</v>
      </c>
      <c r="D914" s="36"/>
      <c r="E914" s="37">
        <v>50</v>
      </c>
    </row>
    <row r="915" spans="1:5" x14ac:dyDescent="0.2">
      <c r="A915" s="85" t="s">
        <v>150</v>
      </c>
      <c r="B915" s="31" t="s">
        <v>417</v>
      </c>
      <c r="C915" s="36" t="s">
        <v>404</v>
      </c>
      <c r="D915" s="36" t="s">
        <v>134</v>
      </c>
      <c r="E915" s="37">
        <v>50</v>
      </c>
    </row>
    <row r="916" spans="1:5" ht="45.75" customHeight="1" x14ac:dyDescent="0.2">
      <c r="A916" s="29" t="s">
        <v>324</v>
      </c>
      <c r="B916" s="30" t="s">
        <v>317</v>
      </c>
      <c r="C916" s="36"/>
      <c r="D916" s="36"/>
      <c r="E916" s="32">
        <f>E917+E920</f>
        <v>31</v>
      </c>
    </row>
    <row r="917" spans="1:5" ht="37.5" customHeight="1" x14ac:dyDescent="0.2">
      <c r="A917" s="33" t="s">
        <v>509</v>
      </c>
      <c r="B917" s="31" t="s">
        <v>318</v>
      </c>
      <c r="C917" s="68" t="s">
        <v>260</v>
      </c>
      <c r="D917" s="36"/>
      <c r="E917" s="37">
        <v>10</v>
      </c>
    </row>
    <row r="918" spans="1:5" ht="25.5" x14ac:dyDescent="0.2">
      <c r="A918" s="85" t="s">
        <v>18</v>
      </c>
      <c r="B918" s="31" t="s">
        <v>318</v>
      </c>
      <c r="C918" s="36" t="s">
        <v>11</v>
      </c>
      <c r="D918" s="36"/>
      <c r="E918" s="37">
        <v>10</v>
      </c>
    </row>
    <row r="919" spans="1:5" ht="27" customHeight="1" x14ac:dyDescent="0.2">
      <c r="A919" s="85" t="s">
        <v>150</v>
      </c>
      <c r="B919" s="31" t="s">
        <v>318</v>
      </c>
      <c r="C919" s="36" t="s">
        <v>11</v>
      </c>
      <c r="D919" s="36" t="s">
        <v>134</v>
      </c>
      <c r="E919" s="37">
        <v>10</v>
      </c>
    </row>
    <row r="920" spans="1:5" ht="27" customHeight="1" x14ac:dyDescent="0.2">
      <c r="A920" s="85" t="s">
        <v>18</v>
      </c>
      <c r="B920" s="31" t="s">
        <v>318</v>
      </c>
      <c r="C920" s="36" t="s">
        <v>11</v>
      </c>
      <c r="D920" s="36"/>
      <c r="E920" s="37">
        <v>21</v>
      </c>
    </row>
    <row r="921" spans="1:5" ht="27" customHeight="1" x14ac:dyDescent="0.2">
      <c r="A921" s="85" t="s">
        <v>530</v>
      </c>
      <c r="B921" s="31" t="s">
        <v>318</v>
      </c>
      <c r="C921" s="36" t="s">
        <v>11</v>
      </c>
      <c r="D921" s="36" t="s">
        <v>192</v>
      </c>
      <c r="E921" s="37">
        <v>21</v>
      </c>
    </row>
    <row r="922" spans="1:5" ht="25.5" x14ac:dyDescent="0.2">
      <c r="A922" s="29" t="s">
        <v>325</v>
      </c>
      <c r="B922" s="30" t="s">
        <v>320</v>
      </c>
      <c r="C922" s="36"/>
      <c r="D922" s="36"/>
      <c r="E922" s="32">
        <v>10</v>
      </c>
    </row>
    <row r="923" spans="1:5" ht="25.5" x14ac:dyDescent="0.2">
      <c r="A923" s="33" t="s">
        <v>509</v>
      </c>
      <c r="B923" s="31" t="s">
        <v>321</v>
      </c>
      <c r="C923" s="68" t="s">
        <v>260</v>
      </c>
      <c r="D923" s="36"/>
      <c r="E923" s="37">
        <v>10</v>
      </c>
    </row>
    <row r="924" spans="1:5" ht="25.5" x14ac:dyDescent="0.2">
      <c r="A924" s="85" t="s">
        <v>18</v>
      </c>
      <c r="B924" s="31" t="s">
        <v>321</v>
      </c>
      <c r="C924" s="36" t="s">
        <v>11</v>
      </c>
      <c r="D924" s="36"/>
      <c r="E924" s="37">
        <v>10</v>
      </c>
    </row>
    <row r="925" spans="1:5" ht="25.5" x14ac:dyDescent="0.2">
      <c r="A925" s="33" t="s">
        <v>316</v>
      </c>
      <c r="B925" s="31" t="s">
        <v>321</v>
      </c>
      <c r="C925" s="36" t="s">
        <v>11</v>
      </c>
      <c r="D925" s="36" t="s">
        <v>319</v>
      </c>
      <c r="E925" s="37">
        <v>10</v>
      </c>
    </row>
    <row r="926" spans="1:5" ht="25.5" x14ac:dyDescent="0.2">
      <c r="A926" s="29" t="s">
        <v>326</v>
      </c>
      <c r="B926" s="97" t="s">
        <v>322</v>
      </c>
      <c r="C926" s="98"/>
      <c r="D926" s="98"/>
      <c r="E926" s="32">
        <f>E928+E930+E932</f>
        <v>1773</v>
      </c>
    </row>
    <row r="927" spans="1:5" ht="25.5" x14ac:dyDescent="0.2">
      <c r="A927" s="33" t="s">
        <v>467</v>
      </c>
      <c r="B927" s="99" t="s">
        <v>323</v>
      </c>
      <c r="C927" s="68" t="s">
        <v>260</v>
      </c>
      <c r="D927" s="98"/>
      <c r="E927" s="37">
        <f>E928+E930+E932</f>
        <v>1773</v>
      </c>
    </row>
    <row r="928" spans="1:5" ht="25.5" x14ac:dyDescent="0.2">
      <c r="A928" s="85" t="s">
        <v>18</v>
      </c>
      <c r="B928" s="99" t="s">
        <v>323</v>
      </c>
      <c r="C928" s="36" t="s">
        <v>11</v>
      </c>
      <c r="D928" s="36"/>
      <c r="E928" s="37">
        <v>723</v>
      </c>
    </row>
    <row r="929" spans="1:5" ht="12" customHeight="1" x14ac:dyDescent="0.2">
      <c r="A929" s="85" t="s">
        <v>150</v>
      </c>
      <c r="B929" s="99" t="s">
        <v>323</v>
      </c>
      <c r="C929" s="36" t="s">
        <v>11</v>
      </c>
      <c r="D929" s="36" t="s">
        <v>134</v>
      </c>
      <c r="E929" s="37">
        <v>723</v>
      </c>
    </row>
    <row r="930" spans="1:5" ht="24.75" customHeight="1" x14ac:dyDescent="0.2">
      <c r="A930" s="85" t="s">
        <v>18</v>
      </c>
      <c r="B930" s="99" t="s">
        <v>323</v>
      </c>
      <c r="C930" s="98" t="s">
        <v>11</v>
      </c>
      <c r="D930" s="98"/>
      <c r="E930" s="37">
        <v>1000</v>
      </c>
    </row>
    <row r="931" spans="1:5" ht="25.5" customHeight="1" x14ac:dyDescent="0.2">
      <c r="A931" s="33" t="s">
        <v>316</v>
      </c>
      <c r="B931" s="99" t="s">
        <v>323</v>
      </c>
      <c r="C931" s="98" t="s">
        <v>11</v>
      </c>
      <c r="D931" s="98" t="s">
        <v>319</v>
      </c>
      <c r="E931" s="37">
        <v>1000</v>
      </c>
    </row>
    <row r="932" spans="1:5" ht="25.5" x14ac:dyDescent="0.2">
      <c r="A932" s="85" t="s">
        <v>18</v>
      </c>
      <c r="B932" s="99" t="s">
        <v>323</v>
      </c>
      <c r="C932" s="98" t="s">
        <v>11</v>
      </c>
      <c r="D932" s="98"/>
      <c r="E932" s="37">
        <v>50</v>
      </c>
    </row>
    <row r="933" spans="1:5" x14ac:dyDescent="0.2">
      <c r="A933" s="61" t="s">
        <v>24</v>
      </c>
      <c r="B933" s="99" t="s">
        <v>323</v>
      </c>
      <c r="C933" s="98" t="s">
        <v>11</v>
      </c>
      <c r="D933" s="98" t="s">
        <v>104</v>
      </c>
      <c r="E933" s="37">
        <v>50</v>
      </c>
    </row>
    <row r="934" spans="1:5" ht="44.25" customHeight="1" x14ac:dyDescent="0.2">
      <c r="A934" s="29" t="s">
        <v>493</v>
      </c>
      <c r="B934" s="30" t="s">
        <v>327</v>
      </c>
      <c r="C934" s="36"/>
      <c r="D934" s="36"/>
      <c r="E934" s="32">
        <v>50</v>
      </c>
    </row>
    <row r="935" spans="1:5" ht="44.25" customHeight="1" x14ac:dyDescent="0.2">
      <c r="A935" s="33" t="s">
        <v>509</v>
      </c>
      <c r="B935" s="31" t="s">
        <v>328</v>
      </c>
      <c r="C935" s="36" t="s">
        <v>260</v>
      </c>
      <c r="D935" s="36"/>
      <c r="E935" s="37">
        <v>50</v>
      </c>
    </row>
    <row r="936" spans="1:5" ht="27.75" customHeight="1" x14ac:dyDescent="0.2">
      <c r="A936" s="85" t="s">
        <v>18</v>
      </c>
      <c r="B936" s="31" t="s">
        <v>328</v>
      </c>
      <c r="C936" s="36" t="s">
        <v>11</v>
      </c>
      <c r="D936" s="36"/>
      <c r="E936" s="37">
        <v>50</v>
      </c>
    </row>
    <row r="937" spans="1:5" hidden="1" x14ac:dyDescent="0.2">
      <c r="A937" s="100"/>
      <c r="B937" s="31"/>
      <c r="C937" s="36"/>
      <c r="D937" s="36"/>
      <c r="E937" s="37"/>
    </row>
    <row r="938" spans="1:5" hidden="1" x14ac:dyDescent="0.2">
      <c r="A938" s="85"/>
      <c r="B938" s="31"/>
      <c r="C938" s="36"/>
      <c r="D938" s="36"/>
      <c r="E938" s="37"/>
    </row>
    <row r="939" spans="1:5" hidden="1" x14ac:dyDescent="0.2">
      <c r="A939" s="85"/>
      <c r="B939" s="31"/>
      <c r="C939" s="36"/>
      <c r="D939" s="36"/>
      <c r="E939" s="37"/>
    </row>
    <row r="940" spans="1:5" hidden="1" x14ac:dyDescent="0.2">
      <c r="A940" s="85"/>
      <c r="B940" s="31"/>
      <c r="C940" s="36"/>
      <c r="D940" s="36"/>
      <c r="E940" s="37"/>
    </row>
    <row r="941" spans="1:5" hidden="1" x14ac:dyDescent="0.2">
      <c r="A941" s="85"/>
      <c r="B941" s="31"/>
      <c r="C941" s="36"/>
      <c r="D941" s="36"/>
      <c r="E941" s="37"/>
    </row>
    <row r="942" spans="1:5" ht="22.5" customHeight="1" x14ac:dyDescent="0.2">
      <c r="A942" s="33" t="s">
        <v>29</v>
      </c>
      <c r="B942" s="31" t="s">
        <v>328</v>
      </c>
      <c r="C942" s="36" t="s">
        <v>11</v>
      </c>
      <c r="D942" s="36" t="s">
        <v>99</v>
      </c>
      <c r="E942" s="37">
        <v>50</v>
      </c>
    </row>
    <row r="943" spans="1:5" hidden="1" x14ac:dyDescent="0.2">
      <c r="A943" s="33"/>
      <c r="B943" s="31"/>
      <c r="C943" s="36"/>
      <c r="D943" s="36"/>
      <c r="E943" s="37"/>
    </row>
    <row r="944" spans="1:5" hidden="1" x14ac:dyDescent="0.2">
      <c r="A944" s="33"/>
      <c r="B944" s="31"/>
      <c r="C944" s="36"/>
      <c r="D944" s="36"/>
      <c r="E944" s="37"/>
    </row>
    <row r="945" spans="1:5" hidden="1" x14ac:dyDescent="0.2">
      <c r="A945" s="33"/>
      <c r="B945" s="31"/>
      <c r="C945" s="36"/>
      <c r="D945" s="36"/>
      <c r="E945" s="37"/>
    </row>
    <row r="946" spans="1:5" ht="25.5" x14ac:dyDescent="0.2">
      <c r="A946" s="29" t="s">
        <v>455</v>
      </c>
      <c r="B946" s="30" t="s">
        <v>357</v>
      </c>
      <c r="C946" s="36"/>
      <c r="D946" s="36"/>
      <c r="E946" s="32">
        <f>E949+E951</f>
        <v>844</v>
      </c>
    </row>
    <row r="947" spans="1:5" ht="25.5" x14ac:dyDescent="0.2">
      <c r="A947" s="33" t="s">
        <v>509</v>
      </c>
      <c r="B947" s="31" t="s">
        <v>358</v>
      </c>
      <c r="C947" s="36" t="s">
        <v>260</v>
      </c>
      <c r="D947" s="36"/>
      <c r="E947" s="37">
        <v>844</v>
      </c>
    </row>
    <row r="948" spans="1:5" ht="38.25" x14ac:dyDescent="0.2">
      <c r="A948" s="85" t="s">
        <v>17</v>
      </c>
      <c r="B948" s="31" t="s">
        <v>358</v>
      </c>
      <c r="C948" s="36" t="s">
        <v>356</v>
      </c>
      <c r="D948" s="36"/>
      <c r="E948" s="37">
        <v>844</v>
      </c>
    </row>
    <row r="949" spans="1:5" x14ac:dyDescent="0.2">
      <c r="A949" s="33" t="s">
        <v>23</v>
      </c>
      <c r="B949" s="31" t="s">
        <v>358</v>
      </c>
      <c r="C949" s="36" t="s">
        <v>356</v>
      </c>
      <c r="D949" s="36" t="s">
        <v>100</v>
      </c>
      <c r="E949" s="37">
        <v>844</v>
      </c>
    </row>
    <row r="950" spans="1:5" ht="25.5" hidden="1" x14ac:dyDescent="0.2">
      <c r="A950" s="46" t="s">
        <v>117</v>
      </c>
      <c r="B950" s="31" t="s">
        <v>358</v>
      </c>
      <c r="C950" s="36" t="s">
        <v>404</v>
      </c>
      <c r="D950" s="36"/>
      <c r="E950" s="37">
        <v>0</v>
      </c>
    </row>
    <row r="951" spans="1:5" hidden="1" x14ac:dyDescent="0.2">
      <c r="A951" s="33" t="s">
        <v>23</v>
      </c>
      <c r="B951" s="31" t="s">
        <v>358</v>
      </c>
      <c r="C951" s="36" t="s">
        <v>404</v>
      </c>
      <c r="D951" s="36" t="s">
        <v>100</v>
      </c>
      <c r="E951" s="37">
        <v>0</v>
      </c>
    </row>
    <row r="952" spans="1:5" ht="25.5" x14ac:dyDescent="0.2">
      <c r="A952" s="29" t="s">
        <v>492</v>
      </c>
      <c r="B952" s="30" t="s">
        <v>395</v>
      </c>
      <c r="C952" s="36"/>
      <c r="D952" s="36"/>
      <c r="E952" s="32">
        <f>E953+E956</f>
        <v>119</v>
      </c>
    </row>
    <row r="953" spans="1:5" ht="25.5" hidden="1" x14ac:dyDescent="0.2">
      <c r="A953" s="85" t="s">
        <v>18</v>
      </c>
      <c r="B953" s="31" t="s">
        <v>396</v>
      </c>
      <c r="C953" s="36" t="s">
        <v>11</v>
      </c>
      <c r="D953" s="36"/>
      <c r="E953" s="37">
        <v>0</v>
      </c>
    </row>
    <row r="954" spans="1:5" hidden="1" x14ac:dyDescent="0.2">
      <c r="A954" s="85" t="s">
        <v>150</v>
      </c>
      <c r="B954" s="31" t="s">
        <v>396</v>
      </c>
      <c r="C954" s="36" t="s">
        <v>11</v>
      </c>
      <c r="D954" s="36" t="s">
        <v>134</v>
      </c>
      <c r="E954" s="37">
        <v>0</v>
      </c>
    </row>
    <row r="955" spans="1:5" ht="25.5" x14ac:dyDescent="0.2">
      <c r="A955" s="33" t="s">
        <v>509</v>
      </c>
      <c r="B955" s="31" t="s">
        <v>396</v>
      </c>
      <c r="C955" s="36" t="s">
        <v>260</v>
      </c>
      <c r="D955" s="36"/>
      <c r="E955" s="37">
        <v>119</v>
      </c>
    </row>
    <row r="956" spans="1:5" ht="25.5" x14ac:dyDescent="0.2">
      <c r="A956" s="85" t="s">
        <v>18</v>
      </c>
      <c r="B956" s="31" t="s">
        <v>396</v>
      </c>
      <c r="C956" s="36" t="s">
        <v>11</v>
      </c>
      <c r="D956" s="36"/>
      <c r="E956" s="37">
        <v>119</v>
      </c>
    </row>
    <row r="957" spans="1:5" ht="27.75" customHeight="1" x14ac:dyDescent="0.2">
      <c r="A957" s="85" t="s">
        <v>150</v>
      </c>
      <c r="B957" s="31" t="s">
        <v>396</v>
      </c>
      <c r="C957" s="36" t="s">
        <v>11</v>
      </c>
      <c r="D957" s="36" t="s">
        <v>134</v>
      </c>
      <c r="E957" s="37">
        <v>119</v>
      </c>
    </row>
    <row r="958" spans="1:5" x14ac:dyDescent="0.2">
      <c r="A958" s="29" t="s">
        <v>55</v>
      </c>
      <c r="B958" s="30" t="s">
        <v>56</v>
      </c>
      <c r="C958" s="31"/>
      <c r="D958" s="36"/>
      <c r="E958" s="32">
        <f>E959+E970+E981</f>
        <v>19121</v>
      </c>
    </row>
    <row r="959" spans="1:5" ht="25.5" x14ac:dyDescent="0.2">
      <c r="A959" s="33" t="s">
        <v>57</v>
      </c>
      <c r="B959" s="31" t="s">
        <v>58</v>
      </c>
      <c r="C959" s="31"/>
      <c r="D959" s="36"/>
      <c r="E959" s="37">
        <f>E960</f>
        <v>4896</v>
      </c>
    </row>
    <row r="960" spans="1:5" ht="24" customHeight="1" x14ac:dyDescent="0.2">
      <c r="A960" s="33" t="s">
        <v>60</v>
      </c>
      <c r="B960" s="31" t="s">
        <v>198</v>
      </c>
      <c r="C960" s="36" t="s">
        <v>260</v>
      </c>
      <c r="D960" s="36"/>
      <c r="E960" s="37">
        <f>E961+E966+E968</f>
        <v>4896</v>
      </c>
    </row>
    <row r="961" spans="1:5" ht="63" customHeight="1" x14ac:dyDescent="0.2">
      <c r="A961" s="33" t="s">
        <v>17</v>
      </c>
      <c r="B961" s="31" t="s">
        <v>198</v>
      </c>
      <c r="C961" s="31">
        <v>100</v>
      </c>
      <c r="D961" s="36"/>
      <c r="E961" s="37">
        <v>4525</v>
      </c>
    </row>
    <row r="962" spans="1:5" ht="43.5" customHeight="1" x14ac:dyDescent="0.2">
      <c r="A962" s="33" t="s">
        <v>59</v>
      </c>
      <c r="B962" s="31" t="s">
        <v>198</v>
      </c>
      <c r="C962" s="31">
        <v>100</v>
      </c>
      <c r="D962" s="36" t="s">
        <v>109</v>
      </c>
      <c r="E962" s="37">
        <v>4525</v>
      </c>
    </row>
    <row r="963" spans="1:5" ht="75.75" hidden="1" customHeight="1" x14ac:dyDescent="0.2">
      <c r="A963" s="61" t="s">
        <v>202</v>
      </c>
      <c r="B963" s="31" t="s">
        <v>213</v>
      </c>
      <c r="C963" s="31"/>
      <c r="D963" s="36"/>
      <c r="E963" s="37"/>
    </row>
    <row r="964" spans="1:5" ht="18" hidden="1" customHeight="1" x14ac:dyDescent="0.2">
      <c r="A964" s="43" t="s">
        <v>17</v>
      </c>
      <c r="B964" s="31" t="s">
        <v>213</v>
      </c>
      <c r="C964" s="31">
        <v>100</v>
      </c>
      <c r="D964" s="36"/>
      <c r="E964" s="37"/>
    </row>
    <row r="965" spans="1:5" ht="30" hidden="1" customHeight="1" x14ac:dyDescent="0.2">
      <c r="A965" s="33" t="s">
        <v>59</v>
      </c>
      <c r="B965" s="31" t="s">
        <v>213</v>
      </c>
      <c r="C965" s="31">
        <v>100</v>
      </c>
      <c r="D965" s="36" t="s">
        <v>109</v>
      </c>
      <c r="E965" s="37"/>
    </row>
    <row r="966" spans="1:5" ht="25.5" x14ac:dyDescent="0.2">
      <c r="A966" s="101" t="s">
        <v>18</v>
      </c>
      <c r="B966" s="31" t="s">
        <v>198</v>
      </c>
      <c r="C966" s="31">
        <v>200</v>
      </c>
      <c r="D966" s="36"/>
      <c r="E966" s="37">
        <v>368</v>
      </c>
    </row>
    <row r="967" spans="1:5" ht="25.5" x14ac:dyDescent="0.2">
      <c r="A967" s="94" t="s">
        <v>19</v>
      </c>
      <c r="B967" s="31" t="s">
        <v>198</v>
      </c>
      <c r="C967" s="102">
        <v>200</v>
      </c>
      <c r="D967" s="103" t="s">
        <v>109</v>
      </c>
      <c r="E967" s="37">
        <v>368</v>
      </c>
    </row>
    <row r="968" spans="1:5" x14ac:dyDescent="0.2">
      <c r="A968" s="94" t="s">
        <v>12</v>
      </c>
      <c r="B968" s="31" t="s">
        <v>198</v>
      </c>
      <c r="C968" s="104">
        <v>800</v>
      </c>
      <c r="D968" s="105"/>
      <c r="E968" s="69">
        <v>3</v>
      </c>
    </row>
    <row r="969" spans="1:5" ht="25.5" x14ac:dyDescent="0.2">
      <c r="A969" s="43" t="s">
        <v>19</v>
      </c>
      <c r="B969" s="31" t="s">
        <v>198</v>
      </c>
      <c r="C969" s="106">
        <v>800</v>
      </c>
      <c r="D969" s="107" t="s">
        <v>109</v>
      </c>
      <c r="E969" s="69">
        <v>3</v>
      </c>
    </row>
    <row r="970" spans="1:5" ht="18.75" customHeight="1" x14ac:dyDescent="0.2">
      <c r="A970" s="101" t="s">
        <v>61</v>
      </c>
      <c r="B970" s="102" t="s">
        <v>62</v>
      </c>
      <c r="C970" s="108"/>
      <c r="D970" s="109"/>
      <c r="E970" s="69">
        <f>E972+E976+E974+E979</f>
        <v>7475</v>
      </c>
    </row>
    <row r="971" spans="1:5" x14ac:dyDescent="0.2">
      <c r="A971" s="43" t="s">
        <v>60</v>
      </c>
      <c r="B971" s="31" t="s">
        <v>199</v>
      </c>
      <c r="C971" s="107" t="s">
        <v>260</v>
      </c>
      <c r="D971" s="107"/>
      <c r="E971" s="69">
        <f>E972+E974+E979</f>
        <v>7475</v>
      </c>
    </row>
    <row r="972" spans="1:5" ht="38.25" x14ac:dyDescent="0.2">
      <c r="A972" s="43" t="s">
        <v>17</v>
      </c>
      <c r="B972" s="31" t="s">
        <v>199</v>
      </c>
      <c r="C972" s="87">
        <v>100</v>
      </c>
      <c r="D972" s="107"/>
      <c r="E972" s="69">
        <v>7441</v>
      </c>
    </row>
    <row r="973" spans="1:5" ht="25.5" x14ac:dyDescent="0.2">
      <c r="A973" s="43" t="s">
        <v>20</v>
      </c>
      <c r="B973" s="31" t="s">
        <v>199</v>
      </c>
      <c r="C973" s="87">
        <v>100</v>
      </c>
      <c r="D973" s="107" t="s">
        <v>102</v>
      </c>
      <c r="E973" s="69">
        <v>7441</v>
      </c>
    </row>
    <row r="974" spans="1:5" ht="25.5" x14ac:dyDescent="0.2">
      <c r="A974" s="43" t="s">
        <v>18</v>
      </c>
      <c r="B974" s="31" t="s">
        <v>199</v>
      </c>
      <c r="C974" s="87">
        <v>200</v>
      </c>
      <c r="D974" s="107"/>
      <c r="E974" s="69">
        <v>33</v>
      </c>
    </row>
    <row r="975" spans="1:5" ht="34.5" customHeight="1" x14ac:dyDescent="0.2">
      <c r="A975" s="43" t="s">
        <v>20</v>
      </c>
      <c r="B975" s="31" t="s">
        <v>199</v>
      </c>
      <c r="C975" s="87">
        <v>200</v>
      </c>
      <c r="D975" s="107" t="s">
        <v>102</v>
      </c>
      <c r="E975" s="69">
        <v>33</v>
      </c>
    </row>
    <row r="976" spans="1:5" ht="89.25" hidden="1" x14ac:dyDescent="0.2">
      <c r="A976" s="61" t="s">
        <v>202</v>
      </c>
      <c r="B976" s="31" t="s">
        <v>214</v>
      </c>
      <c r="C976" s="87"/>
      <c r="D976" s="107"/>
      <c r="E976" s="69"/>
    </row>
    <row r="977" spans="1:5" ht="38.25" hidden="1" x14ac:dyDescent="0.2">
      <c r="A977" s="43" t="s">
        <v>17</v>
      </c>
      <c r="B977" s="31" t="s">
        <v>214</v>
      </c>
      <c r="C977" s="87">
        <v>100</v>
      </c>
      <c r="D977" s="107"/>
      <c r="E977" s="69"/>
    </row>
    <row r="978" spans="1:5" ht="25.5" hidden="1" x14ac:dyDescent="0.2">
      <c r="A978" s="43" t="s">
        <v>20</v>
      </c>
      <c r="B978" s="31" t="s">
        <v>214</v>
      </c>
      <c r="C978" s="87">
        <v>100</v>
      </c>
      <c r="D978" s="107" t="s">
        <v>102</v>
      </c>
      <c r="E978" s="69"/>
    </row>
    <row r="979" spans="1:5" x14ac:dyDescent="0.2">
      <c r="A979" s="43" t="s">
        <v>12</v>
      </c>
      <c r="B979" s="31" t="s">
        <v>199</v>
      </c>
      <c r="C979" s="87">
        <v>800</v>
      </c>
      <c r="D979" s="107"/>
      <c r="E979" s="69">
        <v>1</v>
      </c>
    </row>
    <row r="980" spans="1:5" ht="25.5" x14ac:dyDescent="0.2">
      <c r="A980" s="43" t="s">
        <v>20</v>
      </c>
      <c r="B980" s="31" t="s">
        <v>199</v>
      </c>
      <c r="C980" s="87">
        <v>800</v>
      </c>
      <c r="D980" s="107" t="s">
        <v>102</v>
      </c>
      <c r="E980" s="69">
        <v>1</v>
      </c>
    </row>
    <row r="981" spans="1:5" ht="24.75" customHeight="1" x14ac:dyDescent="0.2">
      <c r="A981" s="45" t="s">
        <v>449</v>
      </c>
      <c r="B981" s="99" t="s">
        <v>511</v>
      </c>
      <c r="C981" s="95"/>
      <c r="D981" s="95"/>
      <c r="E981" s="37">
        <f>E985</f>
        <v>6750</v>
      </c>
    </row>
    <row r="982" spans="1:5" ht="13.5" customHeight="1" x14ac:dyDescent="0.2">
      <c r="A982" s="110" t="s">
        <v>510</v>
      </c>
      <c r="B982" s="111" t="s">
        <v>512</v>
      </c>
      <c r="C982" s="107" t="s">
        <v>260</v>
      </c>
      <c r="D982" s="90"/>
      <c r="E982" s="69">
        <v>6750</v>
      </c>
    </row>
    <row r="983" spans="1:5" x14ac:dyDescent="0.2">
      <c r="A983" s="43" t="s">
        <v>12</v>
      </c>
      <c r="B983" s="111" t="s">
        <v>512</v>
      </c>
      <c r="C983" s="87">
        <v>800</v>
      </c>
      <c r="D983" s="68"/>
      <c r="E983" s="69">
        <v>6750</v>
      </c>
    </row>
    <row r="984" spans="1:5" hidden="1" x14ac:dyDescent="0.2">
      <c r="A984" s="49" t="s">
        <v>449</v>
      </c>
      <c r="B984" s="111" t="s">
        <v>512</v>
      </c>
      <c r="C984" s="87">
        <v>800</v>
      </c>
      <c r="D984" s="68" t="s">
        <v>450</v>
      </c>
      <c r="E984" s="69"/>
    </row>
    <row r="985" spans="1:5" x14ac:dyDescent="0.2">
      <c r="A985" s="110" t="s">
        <v>476</v>
      </c>
      <c r="B985" s="111" t="s">
        <v>512</v>
      </c>
      <c r="C985" s="87">
        <v>800</v>
      </c>
      <c r="D985" s="68" t="s">
        <v>450</v>
      </c>
      <c r="E985" s="37">
        <v>6750</v>
      </c>
    </row>
    <row r="986" spans="1:5" x14ac:dyDescent="0.2">
      <c r="A986" s="45"/>
      <c r="B986" s="99"/>
      <c r="C986" s="99"/>
      <c r="D986" s="99"/>
      <c r="E986" s="112"/>
    </row>
    <row r="987" spans="1:5" ht="39" customHeight="1" x14ac:dyDescent="0.2">
      <c r="A987" s="140" t="s">
        <v>552</v>
      </c>
      <c r="B987" s="140"/>
      <c r="C987" s="140"/>
      <c r="D987" s="140"/>
      <c r="E987" s="140"/>
    </row>
    <row r="988" spans="1:5" ht="4.5" hidden="1" customHeight="1" x14ac:dyDescent="0.2">
      <c r="A988" s="141"/>
      <c r="B988" s="141"/>
      <c r="C988" s="141"/>
      <c r="D988" s="141"/>
      <c r="E988" s="141"/>
    </row>
    <row r="989" spans="1:5" ht="14.25" hidden="1" customHeight="1" x14ac:dyDescent="0.2">
      <c r="A989" s="131"/>
      <c r="B989" s="131"/>
      <c r="C989" s="131"/>
      <c r="D989" s="131"/>
      <c r="E989" s="131"/>
    </row>
    <row r="990" spans="1:5" ht="17.25" hidden="1" customHeight="1" x14ac:dyDescent="0.2">
      <c r="A990" s="113"/>
      <c r="B990" s="114"/>
      <c r="C990" s="114"/>
      <c r="D990" s="114"/>
      <c r="E990" s="115"/>
    </row>
    <row r="991" spans="1:5" ht="0.75" hidden="1" customHeight="1" x14ac:dyDescent="0.2">
      <c r="A991" s="113"/>
      <c r="B991" s="114"/>
      <c r="C991" s="114"/>
      <c r="D991" s="114"/>
      <c r="E991" s="115"/>
    </row>
    <row r="992" spans="1:5" ht="41.25" customHeight="1" x14ac:dyDescent="0.2">
      <c r="A992" s="130" t="s">
        <v>537</v>
      </c>
      <c r="B992" s="130"/>
      <c r="C992" s="130"/>
      <c r="D992" s="130"/>
      <c r="E992" s="130"/>
    </row>
    <row r="993" spans="1:5" ht="18" customHeight="1" x14ac:dyDescent="0.2">
      <c r="A993" s="26"/>
      <c r="B993" s="26"/>
      <c r="C993" s="26"/>
      <c r="D993" s="26"/>
      <c r="E993" s="26"/>
    </row>
  </sheetData>
  <autoFilter ref="A22:M980"/>
  <mergeCells count="22">
    <mergeCell ref="A17:E17"/>
    <mergeCell ref="A16:E16"/>
    <mergeCell ref="A9:E9"/>
    <mergeCell ref="A2:E2"/>
    <mergeCell ref="A3:E4"/>
    <mergeCell ref="A5:E5"/>
    <mergeCell ref="A6:E6"/>
    <mergeCell ref="A7:E7"/>
    <mergeCell ref="A8:E8"/>
    <mergeCell ref="A992:E992"/>
    <mergeCell ref="A989:E989"/>
    <mergeCell ref="A18:E18"/>
    <mergeCell ref="A19:B19"/>
    <mergeCell ref="A20:A21"/>
    <mergeCell ref="B20:D20"/>
    <mergeCell ref="E20:E21"/>
    <mergeCell ref="A987:E988"/>
    <mergeCell ref="A1:E1"/>
    <mergeCell ref="A10:E10"/>
    <mergeCell ref="A14:E14"/>
    <mergeCell ref="A11:E12"/>
    <mergeCell ref="A13:E13"/>
  </mergeCells>
  <pageMargins left="0.78740157480314965" right="0.39370078740157483" top="0.39370078740157483" bottom="0.39370078740157483" header="0.19685039370078741" footer="0.19685039370078741"/>
  <pageSetup paperSize="9" scale="75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 (2)</vt:lpstr>
      <vt:lpstr>'Роспись расходов (2)'!BFT_Print_Titles</vt:lpstr>
      <vt:lpstr>'Роспись расходов (2)'!Заголовки_для_печати</vt:lpstr>
      <vt:lpstr>'Роспись расходов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Duma</cp:lastModifiedBy>
  <cp:lastPrinted>2024-10-23T04:05:12Z</cp:lastPrinted>
  <dcterms:created xsi:type="dcterms:W3CDTF">1996-10-08T23:32:33Z</dcterms:created>
  <dcterms:modified xsi:type="dcterms:W3CDTF">2024-10-30T04:32:09Z</dcterms:modified>
</cp:coreProperties>
</file>