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360" yWindow="270" windowWidth="14940" windowHeight="9150"/>
  </bookViews>
  <sheets>
    <sheet name="прил 1" sheetId="8" r:id="rId1"/>
  </sheets>
  <definedNames>
    <definedName name="_FilterDatabase" localSheetId="0" hidden="1">'прил 1'!$A$12:$E$513</definedName>
    <definedName name="BossProviderVariable?_dc02119e_0e24_4ff2_9d7e_10b585ef0d51" hidden="1">"25_01_2006"</definedName>
    <definedName name="Print_Area" localSheetId="0">'прил 1'!$A$1:$D$513</definedName>
    <definedName name="Print_Titles" localSheetId="0">'прил 1'!$11:$12</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507" i="8" l="1"/>
  <c r="D479" i="8"/>
  <c r="D443" i="8"/>
  <c r="D408" i="8"/>
  <c r="D187" i="8"/>
  <c r="D184" i="8"/>
  <c r="D165" i="8"/>
  <c r="D47" i="8"/>
  <c r="D25" i="8"/>
  <c r="D23" i="8"/>
  <c r="D195" i="8" l="1"/>
  <c r="D284" i="8"/>
  <c r="D27" i="8"/>
  <c r="D44" i="8"/>
  <c r="D180" i="8"/>
  <c r="D192" i="8"/>
  <c r="D486" i="8"/>
  <c r="D167" i="8"/>
  <c r="D36" i="8"/>
  <c r="D234" i="8"/>
  <c r="D367" i="8"/>
  <c r="D475" i="8"/>
  <c r="D493" i="8"/>
  <c r="D395" i="8"/>
  <c r="D224" i="8"/>
  <c r="D320" i="8"/>
  <c r="D351" i="8"/>
  <c r="D412" i="8"/>
  <c r="D242" i="8"/>
  <c r="D302" i="8"/>
  <c r="D481" i="8"/>
  <c r="D30" i="8"/>
  <c r="D50" i="8"/>
  <c r="D52" i="8"/>
  <c r="D14" i="8"/>
  <c r="D41" i="8"/>
  <c r="D189" i="8"/>
  <c r="D429" i="8"/>
  <c r="D453" i="8"/>
  <c r="D338" i="8"/>
  <c r="D206" i="8"/>
  <c r="D422" i="8"/>
  <c r="D446" i="8"/>
  <c r="D433" i="8"/>
  <c r="D426" i="8"/>
  <c r="D449" i="8"/>
  <c r="D469" i="8"/>
  <c r="D488" i="8"/>
  <c r="D13" i="8" l="1"/>
</calcChain>
</file>

<file path=xl/sharedStrings.xml><?xml version="1.0" encoding="utf-8"?>
<sst xmlns="http://schemas.openxmlformats.org/spreadsheetml/2006/main" count="1508" uniqueCount="726">
  <si>
    <t>048</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</si>
  <si>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</si>
  <si>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</si>
  <si>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</si>
  <si>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053</t>
  </si>
  <si>
    <t>Денежные взыскания (штрафы) за нарушение законодательства Российской Федерации о пожарной безопасности (федеральные государственные органы, Банк России, органы управления государственными внебюджетными фондами Российской Федерации)</t>
  </si>
  <si>
    <t>096</t>
  </si>
  <si>
    <t>100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</si>
  <si>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</si>
  <si>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</si>
  <si>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</si>
  <si>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</si>
  <si>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106</t>
  </si>
  <si>
    <t>Денежные взыскания (штрафы) за нарушение законодательства Российской Федерации о безопасности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</si>
  <si>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Прочие поступления от денежных взысканий (штрафов) и иных сумм в возмещение ущерба, зачисляемые в бюджеты субъектов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</si>
  <si>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141</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</si>
  <si>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</si>
  <si>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161</t>
  </si>
  <si>
    <t>Денежные взыскания (штрафы) за нарушение законодательства о рекламе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</si>
  <si>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</si>
  <si>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177</t>
  </si>
  <si>
    <t>Денежные взыскания (штрафы) за нарушение законодательства Российской Федерации о пожарной безопасности (федеральные казенные учреждения)</t>
  </si>
  <si>
    <t>182</t>
  </si>
  <si>
    <t>Налог на прибыль организаций (за исключением консолидированных групп налогоплательщиков), зачисляемый в бюджеты субъектов Российской Федерации (пени по соответствующему платежу)</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</si>
  <si>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</si>
  <si>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Налог на прибыль организаций (за исключением консолидированных групп налогоплательщиков), зачисляемый в бюджеты субъектов Российской Федерации (прочие поступления)</t>
  </si>
  <si>
    <t>Налог на прибыль организаций (за исключением консолидированных групп налогоплательщиков), зачисляемый в бюджеты субъектов Российской Федерации (уплата процентов, начисленных на суммы излишне взысканных (уплаченных) платежей, а также при нарушении сроков их возврата)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</si>
  <si>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</si>
  <si>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(проценты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</si>
  <si>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</si>
  <si>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</si>
  <si>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</si>
  <si>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</si>
  <si>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</si>
  <si>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</si>
  <si>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</si>
  <si>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</si>
  <si>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</si>
  <si>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Акцизы на пиво, производимое на территории Российской Федерации (пени по соответствующему платежу)</t>
  </si>
  <si>
    <t>Налог, взимаемый с налогоплательщиков, выбравших в качестве объекта налогообложения доходы (пени по соответствующему платежу)</t>
  </si>
  <si>
    <t>Налог, взимаемый с налогоплательщиков, выбравших в качестве объекта налогообложения доходы (проценты по соответствующему платежу)</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</si>
  <si>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</si>
  <si>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Налог, взимаемый с налогоплательщиков, выбравших в качестве объекта налогообложения доходы (прочие поступления)</t>
  </si>
  <si>
    <t>Налог, взимаемый с налогоплательщиков, выбравших в качестве объекта налогообложения доходы (за налоговые периоды, истекшие до 1 января 2011 года) (пени по соответствующему платежу)</t>
  </si>
  <si>
    <t>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</si>
  <si>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(пени по соответствующему платежу)</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</si>
  <si>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</si>
  <si>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Единый сельскохозяйственный налог (за налоговые периоды, истекшие до 1 января 2011 года) (пени по соответствующему платежу)</t>
  </si>
  <si>
    <t>Единый сельскохозяйственный налог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</si>
  <si>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Налог на имущество организаций по имуществу, не входящему в Единую систему газоснабжения (пени по соответствующему платежу)</t>
  </si>
  <si>
    <t>Налог на имущество организаций по имуществу, не входящему в Единую систему газоснабжения (проценты по соответствующему платежу)</t>
  </si>
  <si>
    <t>Налог на имущество организаций по имуществу, не входящему в Единую систему газоснабжения (суммы денежных взысканий (штрафов) по соответствующему платежу согласно законодательству Российской Федерации)</t>
  </si>
  <si>
    <t>Налог на имущество организаций по имуществу, не входящему в Единую систему газоснабжения (прочие поступления)</t>
  </si>
  <si>
    <t>Налог на имущество организаций по имуществу, входящему в Единую систему газоснабжения (сумма платежа (перерасчеты, недоимка и задолженность по соответствующему платежу, в том числе по отмененному)</t>
  </si>
  <si>
    <t>Налог на имущество организаций по имуществу, входящему в Единую систему газоснабжения (пени по соответствующему платежу)</t>
  </si>
  <si>
    <t>Транспортный налог с организаций (пени по соответствующему платежу)</t>
  </si>
  <si>
    <t>Транспортный налог с организаций (проценты по соответствующему платежу)</t>
  </si>
  <si>
    <t>Транспортный налог с организаций (суммы денежных взысканий (штрафов) по соответствующему платежу согласно законодательству Российской Федерации)</t>
  </si>
  <si>
    <t>Транспортный налог с организаций (прочие поступления)</t>
  </si>
  <si>
    <t>Транспортный налог с физических лиц (пени по соответствующему платежу)</t>
  </si>
  <si>
    <t>Транспортный налог с физических лиц (суммы денежных взысканий (штрафов) по соответствующему платежу согласно законодательству Российской Федерации)</t>
  </si>
  <si>
    <t>Транспортный налог с физических лиц (прочие поступления)</t>
  </si>
  <si>
    <t>Налог на игорный бизнес (пени по соответствующему платежу)</t>
  </si>
  <si>
    <t>Налог на добычу общераспространенных полезных ископаемых (пени по соответствующему платежу)</t>
  </si>
  <si>
    <t>Налог на добычу общераспространенных полезных ископаемых (суммы денежных взысканий (штрафов) по соответствующему платежу согласно законодательству Российской Федерации)</t>
  </si>
  <si>
    <t>Налог на добычу прочих полезных ископаемых (за исключением полезных ископаемых в виде природных алмазов) (пени по соответствующему платежу)</t>
  </si>
  <si>
    <t>Налог на добычу прочих полезных ископаемых (за исключением полезных ископаемых в виде природных алмазов) (суммы денежных взысканий (штрафов) по соответствующему платежу согласно законодательству Российской Федерации)</t>
  </si>
  <si>
    <t>Налог на добычу полезных ископаемых в виде угля (пени по соответствующему платежу)</t>
  </si>
  <si>
    <t>Налог на добычу полезных ископаемых в виде угля (суммы денежных взысканий (штрафов) по соответствующему платежу согласно законодательству Российской Федерации)</t>
  </si>
  <si>
    <t>Сбор за пользование объектами животного мира (пени по соответствующему платежу)</t>
  </si>
  <si>
    <t>Сбор за пользование объектами водных биологических ресурсов (по внутренним водным объектам) (пени по соответствующему платежу)</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</si>
  <si>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</si>
  <si>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Налог на имущество предприятий (пени по соответствующему платежу)</t>
  </si>
  <si>
    <t>Налог на имущество предприятий (суммы денежных взысканий (штрафов) по соответствующему платежу согласно законодательству Российской Федерации)</t>
  </si>
  <si>
    <t>Налог на пользователей автомобильных дорог (сумма платежа (перерасчеты, недоимка и задолженность по соответствующему платежу, в том числе по отмененному)</t>
  </si>
  <si>
    <t>Налог на пользователей автомобильных дорог (пени по соответствующему платежу)</t>
  </si>
  <si>
    <t>Налог на пользователей автомобильных дорог (суммы денежных взысканий (штрафов) по соответствующему платежу согласно законодательству Российской Федерации)</t>
  </si>
  <si>
    <t>Налог с имущества, переходящего в порядке наследования или дарения (пени по соответствующему платежу)</t>
  </si>
  <si>
    <t>Налог с продаж (пени по соответствующему платежу)</t>
  </si>
  <si>
    <t>Налог с продаж (суммы денежных взысканий (штрафов) по соответствующему платежу согласно законодательству Российской Федерации)</t>
  </si>
  <si>
    <t>Налог, взимаемый в виде стоимости патента в связи с применением упрощенной системы налогообложения (пени по соответствующему платежу)</t>
  </si>
  <si>
    <t>Денежные взыскания (штрафы) за нарушение законодательства о налогах и сборах, предусмотренные статьей 129.2 Налогового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</si>
  <si>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187</t>
  </si>
  <si>
    <t>Денежные взыскания (штрафы) за нарушение законодательства Российской Федерации о безопасности дорожного движения (федеральные казенные учреждения)</t>
  </si>
  <si>
    <t>188</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</si>
  <si>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</si>
  <si>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</si>
  <si>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</si>
  <si>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 (федеральные государственные органы, Банк России, органы управления государственными внебюджетными фондами Российской Федерации)</t>
  </si>
  <si>
    <t>318</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</si>
  <si>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иных общественных объединений (отделений общественных объединений)</t>
  </si>
  <si>
    <t>321</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</si>
  <si>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</si>
  <si>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322</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</si>
  <si>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</si>
  <si>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415</t>
  </si>
  <si>
    <t>Администрация Усть-Ордынского Бурятского округа</t>
  </si>
  <si>
    <t>800</t>
  </si>
  <si>
    <t>Субсидии бюджетам субъектов Российской Федерации на реализацию федеральных целевых программ</t>
  </si>
  <si>
    <t>Министерство спорта Иркутской области</t>
  </si>
  <si>
    <t>801</t>
  </si>
  <si>
    <t>Прочие доходы от компенсации затрат бюджетов субъектов Российской Федерации</t>
  </si>
  <si>
    <t>Прочие поступления от денежных взысканий (штрафов) и иных сумм в возмещение ущерба, зачисляемые в бюджеты субъектов Российской Федерации</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</si>
  <si>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</si>
  <si>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</si>
  <si>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Министерство здравоохранения Иркутской области</t>
  </si>
  <si>
    <t>803</t>
  </si>
  <si>
    <t>Прочие доходы от оказания платных услуг (работ) получателями средств бюджетов субъектов Российской Федерации</t>
  </si>
  <si>
    <t>Невыясненные поступления, зачисляемые в бюджеты субъектов Российской Федерации</t>
  </si>
  <si>
    <t>Прочие неналоговые доходы бюджетов субъектов Российской Федерации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</si>
  <si>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</si>
  <si>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Прочие безвозмездные поступления в бюджеты субъектов Российской Федерации</t>
  </si>
  <si>
    <t>Министерство культуры и архивов Иркутской области</t>
  </si>
  <si>
    <t>804</t>
  </si>
  <si>
    <t>Доходы, поступающие в порядке возмещения расходов, понесенных в связи с эксплуатацией имущества субъектов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</si>
  <si>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</si>
  <si>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Доходы бюджетов субъектов Российской Федерации от возврата иными организациями остатков субсидий прошлых лет</t>
  </si>
  <si>
    <t>Министерство труда и занятости Иркутской области</t>
  </si>
  <si>
    <t>805</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</si>
  <si>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</si>
  <si>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</si>
  <si>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Министерство социального развития, опеки и попечительства Иркутской области</t>
  </si>
  <si>
    <t>806</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</si>
  <si>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</si>
  <si>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</si>
  <si>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Прочие поступления от денежных взысканий (штрафов) и иных сумм в возмещение ущерба, зачисляемые в бюджеты субъектов Российской Федерации (штрафы, налагаемые в соответствии с решениями комиссий по делам несовершеннолетних и защите их прав)</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</si>
  <si>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</si>
  <si>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</si>
  <si>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</si>
  <si>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</si>
  <si>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</si>
  <si>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Министерство образования Иркутской области</t>
  </si>
  <si>
    <t>807</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</si>
  <si>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</si>
  <si>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Министерство сельского хозяйства Иркутской области</t>
  </si>
  <si>
    <t>809</t>
  </si>
  <si>
    <t>Прочие неналоговые доходы бюджетов субъектов Российской Федерации (проценты по договору займа зерна из стабилизационного фонда зерна Иркутской области)</t>
  </si>
  <si>
    <t>Министерство финансов Иркутской области</t>
  </si>
  <si>
    <t>810</t>
  </si>
  <si>
    <t>Проценты, полученные от предоставления бюджетных кредитов внутри страны за счет средств бюджетов субъектов Российской Федерации</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</si>
  <si>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</si>
  <si>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Дотации бюджетам субъектов Российской Федерации на выравнивание бюджетной обеспеченности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</si>
  <si>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</si>
  <si>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Прочие межбюджетные трансферты, передаваемые бюджетам субъектов Российской Федерации</t>
  </si>
  <si>
    <t>Министерство жилищной политики, энергетики и транспорта Иркутской области</t>
  </si>
  <si>
    <t>812</t>
  </si>
  <si>
    <t>Платежи, взимаемые государственными органами (организациями) субъектов Российской Федерации за выполнение определенных функций</t>
  </si>
  <si>
    <t>Министерство имущественных отношений Иркутской области</t>
  </si>
  <si>
    <t>813</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</si>
  <si>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</si>
  <si>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 (сумма платежа)</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</si>
  <si>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</si>
  <si>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</si>
  <si>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</si>
  <si>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</si>
  <si>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Министерство строительства, дорожного хозяйства Иркутской области</t>
  </si>
  <si>
    <t>814</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</si>
  <si>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</si>
  <si>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</si>
  <si>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</si>
  <si>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Субвенции бюджетам субъектов Российской Федерации на обеспечение жильем граждан, уволенных с военной службы (службы), и приравненных к ним лиц</t>
  </si>
  <si>
    <t>Министерство природных ресурсов и экологии Иркутской области</t>
  </si>
  <si>
    <t>815</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</si>
  <si>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 (сумма платежа (перерасчеты, недоимка и задолженность по соответствующему платежу, в том числе по отмененному)</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</si>
  <si>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</si>
  <si>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</si>
  <si>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Сборы за участие в конкурсе (аукционе) на право пользования участками недр местного значения</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</si>
  <si>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</si>
  <si>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Субвенции бюджетам субъектов Российской Федерации на осуществление отдельных полномочий в области водных отношений</t>
  </si>
  <si>
    <t>816</t>
  </si>
  <si>
    <t>Управление делами Губернатора Иркутской области и Правительства Иркутской области</t>
  </si>
  <si>
    <t>817</t>
  </si>
  <si>
    <t>Служба записи актов гражданского состояния Иркутской области</t>
  </si>
  <si>
    <t>823</t>
  </si>
  <si>
    <t>Служба по тарифам Иркутской области</t>
  </si>
  <si>
    <t>824</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</si>
  <si>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</si>
  <si>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827</t>
  </si>
  <si>
    <t>Контрольно-счетная палата Иркутской области</t>
  </si>
  <si>
    <t>828</t>
  </si>
  <si>
    <t>Денежные взыскания (штрафы) за нарушение бюджетного законодательства (в части бюджетов субъектов Российской Федерации)</t>
  </si>
  <si>
    <t>Служба государственного жилищного надзора Иркутской области</t>
  </si>
  <si>
    <t>830</t>
  </si>
  <si>
    <t>Министерство экономического развития Иркутской области</t>
  </si>
  <si>
    <t>831</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</si>
  <si>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 (государственная пошлина за выдачу, переоформление, продление срока действия лицензий на розничную продажу алкогольной продукции)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</si>
  <si>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 (государственная пошлина на осуществление деятельности по заготовке, хранению, переработке и реализации лома черных металлов, цветных металлов)</t>
  </si>
  <si>
    <t>Служба государственного финансового контроля Иркутской области</t>
  </si>
  <si>
    <t>832</t>
  </si>
  <si>
    <t>Агентство по обеспечению деятельности мировых судей Иркутской области</t>
  </si>
  <si>
    <t>837</t>
  </si>
  <si>
    <t>839</t>
  </si>
  <si>
    <t>840</t>
  </si>
  <si>
    <t>841</t>
  </si>
  <si>
    <t>Архивное агентство Иркутской области</t>
  </si>
  <si>
    <t>842</t>
  </si>
  <si>
    <t>Министерство лесного комплекса Иркутской области</t>
  </si>
  <si>
    <t>843</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</si>
  <si>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</si>
  <si>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</si>
  <si>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</si>
  <si>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</si>
  <si>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Субвенции бюджетам субъектов Российской Федерации на осуществление отдельных полномочий в области лесных отношений</t>
  </si>
  <si>
    <t>Министерство по молодежной политике Иркутской области</t>
  </si>
  <si>
    <t>844</t>
  </si>
  <si>
    <t>(тыс. рублей)</t>
  </si>
  <si>
    <t>Кассовое исполнение</t>
  </si>
  <si>
    <t>Наименование показателя</t>
  </si>
  <si>
    <t>ДОХОДЫ, ВСЕГО</t>
  </si>
  <si>
    <t>Код бюджетной классификации
Российской Федерации</t>
  </si>
  <si>
    <t>доходов областного бюджета</t>
  </si>
  <si>
    <t>1 12 01010 01 6000 120</t>
  </si>
  <si>
    <t>1 12 01030 01 6000 120</t>
  </si>
  <si>
    <t>1 12 01070 01 6000 120</t>
  </si>
  <si>
    <t>1 16 27000 01 6000 140</t>
  </si>
  <si>
    <t>1 08 07130 01 1000 110</t>
  </si>
  <si>
    <t>1 03 02240 01 0000 110</t>
  </si>
  <si>
    <t>1 03 02260 01 0000 110</t>
  </si>
  <si>
    <t>1 16 30020 01 6000 140</t>
  </si>
  <si>
    <t>1 16 90020 02 6000 140</t>
  </si>
  <si>
    <t>1 16 25082 02 6000 140</t>
  </si>
  <si>
    <t>1 16 26000 01 6000 140</t>
  </si>
  <si>
    <t>1 16 33020 02 6000 140</t>
  </si>
  <si>
    <t>1 16 27000 01 7000 140</t>
  </si>
  <si>
    <t>1 01 01012 02 1000 110</t>
  </si>
  <si>
    <t>1 01 01012 02 2100 110</t>
  </si>
  <si>
    <t>1 01 01012 02 2200 110</t>
  </si>
  <si>
    <t>1 01 01012 02 3000 110</t>
  </si>
  <si>
    <t>1 01 01012 02 4000 110</t>
  </si>
  <si>
    <t>1 01 01012 02 5000 110</t>
  </si>
  <si>
    <t>1 01 01014 02 1000 110</t>
  </si>
  <si>
    <t>1 01 01014 02 2100 110</t>
  </si>
  <si>
    <t>1 01 02010 01 1000 110</t>
  </si>
  <si>
    <t>1 01 02010 01 2100 110</t>
  </si>
  <si>
    <t>1 01 02010 01 2200 110</t>
  </si>
  <si>
    <t>1 01 02010 01 3000 110</t>
  </si>
  <si>
    <t>1 01 02010 01 4000 110</t>
  </si>
  <si>
    <t>1 01 02010 01 5000 110</t>
  </si>
  <si>
    <t>1 01 02020 01 1000 110</t>
  </si>
  <si>
    <t>1 01 02020 01 2100 110</t>
  </si>
  <si>
    <t>1 01 02020 01 3000 110</t>
  </si>
  <si>
    <t>1 01 02020 01 4000 110</t>
  </si>
  <si>
    <t>1 01 02030 01 1000 110</t>
  </si>
  <si>
    <t>1 01 02030 01 2100 110</t>
  </si>
  <si>
    <t>1 01 02030 01 3000 110</t>
  </si>
  <si>
    <t>1 01 02030 01 4000 110</t>
  </si>
  <si>
    <t>1 01 02040 01 1000 110</t>
  </si>
  <si>
    <t>1 03 02100 01 1000 110</t>
  </si>
  <si>
    <t>1 03 02100 01 2100 110</t>
  </si>
  <si>
    <t>1 03 02330 01 1000 110</t>
  </si>
  <si>
    <t>1 03 02330 01 2100 110</t>
  </si>
  <si>
    <t>1 05 01011 01 1000 110</t>
  </si>
  <si>
    <t>1 05 01011 01 2100 110</t>
  </si>
  <si>
    <t>1 05 01011 01 2200 110</t>
  </si>
  <si>
    <t>1 05 01011 01 3000 110</t>
  </si>
  <si>
    <t>1 05 01011 01 4000 110</t>
  </si>
  <si>
    <t>1 05 01012 01 1000 110</t>
  </si>
  <si>
    <t>1 05 01012 01 2100 110</t>
  </si>
  <si>
    <t>1 05 01012 01 3000 110</t>
  </si>
  <si>
    <t>1 05 01021 01 1000 110</t>
  </si>
  <si>
    <t>1 05 01021 01 2100 110</t>
  </si>
  <si>
    <t>1 05 01021 01 2200 110</t>
  </si>
  <si>
    <t>1 05 01021 01 3000 110</t>
  </si>
  <si>
    <t>1 05 01021 01 4000 110</t>
  </si>
  <si>
    <t>1 05 01022 01 1000 110</t>
  </si>
  <si>
    <t>1 05 01022 01 2100 110</t>
  </si>
  <si>
    <t>1 05 01022 01 3000 110</t>
  </si>
  <si>
    <t>1 05 01050 01 1000 110</t>
  </si>
  <si>
    <t>1 05 01050 01 2100 110</t>
  </si>
  <si>
    <t>1 05 01050 01 3000 110</t>
  </si>
  <si>
    <t>1 05 01050 01 4000 110</t>
  </si>
  <si>
    <t>1 05 03020 01 2100 110</t>
  </si>
  <si>
    <t>1 05 03020 01 3000 110</t>
  </si>
  <si>
    <t>1 06 02010 02 1000 110</t>
  </si>
  <si>
    <t>1 06 02010 02 2100 110</t>
  </si>
  <si>
    <t>1 06 02010 02 2200 110</t>
  </si>
  <si>
    <t>1 06 02010 02 3000 110</t>
  </si>
  <si>
    <t>1 06 02010 02 4000 110</t>
  </si>
  <si>
    <t>1 06 02020 02 1000 110</t>
  </si>
  <si>
    <t>1 06 02020 02 2100 110</t>
  </si>
  <si>
    <t>1 06 04011 02 1000 110</t>
  </si>
  <si>
    <t>1 06 04011 02 2100 110</t>
  </si>
  <si>
    <t>1 06 04011 02 2200 110</t>
  </si>
  <si>
    <t>1 06 04011 02 3000 110</t>
  </si>
  <si>
    <t>1 06 04011 02 4000 110</t>
  </si>
  <si>
    <t>1 06 04012 02 1000 110</t>
  </si>
  <si>
    <t>1 06 04012 02 2100 110</t>
  </si>
  <si>
    <t>1 06 04012 02 3000 110</t>
  </si>
  <si>
    <t>1 06 04012 02 4000 110</t>
  </si>
  <si>
    <t>1 06 05000 02 1000 110</t>
  </si>
  <si>
    <t>1 06 05000 02 2100 110</t>
  </si>
  <si>
    <t>1 07 01020 01 1000 110</t>
  </si>
  <si>
    <t>1 07 01020 01 2100 110</t>
  </si>
  <si>
    <t>1 07 01020 01 3000 110</t>
  </si>
  <si>
    <t>1 07 01030 01 1000 110</t>
  </si>
  <si>
    <t>1 07 01030 01 2100 110</t>
  </si>
  <si>
    <t>1 07 01030 01 3000 110</t>
  </si>
  <si>
    <t>1 07 01060 01 1000 110</t>
  </si>
  <si>
    <t>1 07 01060 01 2100 110</t>
  </si>
  <si>
    <t>1 07 01060 01 3000 110</t>
  </si>
  <si>
    <t>1 07 04010 01 1000 110</t>
  </si>
  <si>
    <t>1 07 04010 01 2100 110</t>
  </si>
  <si>
    <t>1 07 04030 01 1000 110</t>
  </si>
  <si>
    <t>1 07 04030 01 2100 110</t>
  </si>
  <si>
    <t>1 08 07010 01 8000 110</t>
  </si>
  <si>
    <t>1 09 04010 02 1000 110</t>
  </si>
  <si>
    <t>1 09 04010 02 2100 110</t>
  </si>
  <si>
    <t>1 09 04010 02 3000 110</t>
  </si>
  <si>
    <t>1 09 04020 02 1000 110</t>
  </si>
  <si>
    <t>1 09 04030 01 1000 110</t>
  </si>
  <si>
    <t>1 09 04030 01 2100 110</t>
  </si>
  <si>
    <t>1 09 04030 01 3000 110</t>
  </si>
  <si>
    <t>1 09 04040 01 2100 110</t>
  </si>
  <si>
    <t>1 09 06010 02 1000 110</t>
  </si>
  <si>
    <t>1 09 06010 02 2100 110</t>
  </si>
  <si>
    <t>1 09 06010 02 3000 110</t>
  </si>
  <si>
    <t>1 09 11010 02 1000 110</t>
  </si>
  <si>
    <t>1 09 11010 02 2100 110</t>
  </si>
  <si>
    <t>1 12 02030 01 1000 120</t>
  </si>
  <si>
    <t>1 16 03020 02 6000 140</t>
  </si>
  <si>
    <t>1 16 30020 01 7000 140</t>
  </si>
  <si>
    <t>1 08 06000 01 8003 110</t>
  </si>
  <si>
    <t>1 08 06000 01 8005 110</t>
  </si>
  <si>
    <t>1 08 07100 01 8034 110</t>
  </si>
  <si>
    <t>1 08 07100 01 8035 110</t>
  </si>
  <si>
    <t>1 08 07141 01 8000 110</t>
  </si>
  <si>
    <t>1 16 30012 01 6000 140</t>
  </si>
  <si>
    <t>1 08 07110 01 0103 110</t>
  </si>
  <si>
    <t>1 08 07120 01 1000 110</t>
  </si>
  <si>
    <t>1 08 07020 01 8000 110</t>
  </si>
  <si>
    <t>1 16 21020 02 6000 140</t>
  </si>
  <si>
    <t>1 13 02992 02 0000 130</t>
  </si>
  <si>
    <t>1 16 90020 02 0000 140</t>
  </si>
  <si>
    <t>2 18 02010 02 0000 180</t>
  </si>
  <si>
    <t>2 18 02020 02 0000 180</t>
  </si>
  <si>
    <t>1 08 07082 01 1000 110</t>
  </si>
  <si>
    <t>1 13 01992 02 0000 130</t>
  </si>
  <si>
    <t>1 17 01020 02 0000 180</t>
  </si>
  <si>
    <t>1 17 05020 02 0000 180</t>
  </si>
  <si>
    <t>2 07 02030 02 0000 180</t>
  </si>
  <si>
    <t>1 13 02062 02 0000 130</t>
  </si>
  <si>
    <t>1 16 32000 02 0000 140</t>
  </si>
  <si>
    <t>2 18 02030 02 0000 180</t>
  </si>
  <si>
    <t>1 16 23021 02 0000 140</t>
  </si>
  <si>
    <t>1 16 33020 02 0000 140</t>
  </si>
  <si>
    <t>1 16 90020 02 0009 140</t>
  </si>
  <si>
    <t>1 08 07380 01 1000 110</t>
  </si>
  <si>
    <t>1 08 07390 01 1000 110</t>
  </si>
  <si>
    <t>1 08 07142 01 1000 110</t>
  </si>
  <si>
    <t>1 15 02020 02 0001 140</t>
  </si>
  <si>
    <t>1 17 05020 02 0008 180</t>
  </si>
  <si>
    <t>1 11 03020 02 0000 120</t>
  </si>
  <si>
    <t>1 16 42020 02 0000 140</t>
  </si>
  <si>
    <t>1 15 02020 02 0000 140</t>
  </si>
  <si>
    <t>1 11 01020 02 0000 120</t>
  </si>
  <si>
    <t>1 11 05022 02 0016 120</t>
  </si>
  <si>
    <t>1 11 05032 02 0000 120</t>
  </si>
  <si>
    <t>1 11 07012 02 0000 120</t>
  </si>
  <si>
    <t>1 14 02023 02 0000 410</t>
  </si>
  <si>
    <t>1 08 07172 01 1000 110</t>
  </si>
  <si>
    <t>1 13 01520 02 0000 130</t>
  </si>
  <si>
    <t>1 16 37020 02 0000 140</t>
  </si>
  <si>
    <t>1 16 46000 02 0000 140</t>
  </si>
  <si>
    <t>1 08 07282 01 1000 110</t>
  </si>
  <si>
    <t>1 08 07300 01 1000 110</t>
  </si>
  <si>
    <t>1 12 02012 01 0000 120</t>
  </si>
  <si>
    <t>1 12 02052 01 0000 120</t>
  </si>
  <si>
    <t>1 12 02102 02 0000 120</t>
  </si>
  <si>
    <t>1 16 25086 02 0000 140</t>
  </si>
  <si>
    <t>1 13 02992 02 0007 130</t>
  </si>
  <si>
    <t>1 16 02030 02 0000 140</t>
  </si>
  <si>
    <t>1 16 18020 02 0000 140</t>
  </si>
  <si>
    <t>1 08 07400 01 1000 110</t>
  </si>
  <si>
    <t>1 08 07082 01 0010 110</t>
  </si>
  <si>
    <t>1 08 07082 01 0011 110</t>
  </si>
  <si>
    <t>1 12 04013 02 0000 120</t>
  </si>
  <si>
    <t>1 12 04014 02 0000 120</t>
  </si>
  <si>
    <t>1 12 04015 02 0000 120</t>
  </si>
  <si>
    <t>1 13 01410 01 0000 130</t>
  </si>
  <si>
    <t>к Закону Иркутской области</t>
  </si>
  <si>
    <t>Управление Федеральной службы по надзору в сфере связи, информационных технологий и массовых коммуникаций по Иркутской области</t>
  </si>
  <si>
    <t>Управление Федерального казначейства по Иркутской области</t>
  </si>
  <si>
    <t>Управление Федеральной службы государственной регистрации, кадастра и картографии по Иркутской области</t>
  </si>
  <si>
    <t>Управление Федеральной антимонопольной службы по Иркутской области</t>
  </si>
  <si>
    <t>Акцизы на средние дистилляты, производимые на территории Российской Федерации (пени по соответствующему платежу)</t>
  </si>
  <si>
    <t>Приложение 1</t>
  </si>
  <si>
    <t>Налог на прибыль организаций (за исключением консолидированных групп налогоплательщиков), зачисляемый в бюджеты субъектов Российской Федерации (проценты по соответствующему платежу)</t>
  </si>
  <si>
    <t>180</t>
  </si>
  <si>
    <t>Налог на прибыль организаций консолидированных групп налогоплательщиков, зачисляемый в бюджеты субъектов Российской Федерации (пени по соответствующему платежу)</t>
  </si>
  <si>
    <t>Налог на прибыль организаций консолидированных групп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</si>
  <si>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Налог на игорный бизнес (суммы денежных взысканий (штрафов) по соответствующему платежу согласно законодательству Российской Федерации)</t>
  </si>
  <si>
    <t>Сбор за пользование объектами водных биологических ресурсов (по внутренним водным объектам) (суммы денежных взысканий (штрафов) по соответствующему платежу согласно законодательству Российской Федерации)</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</si>
  <si>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</si>
  <si>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Плата за предоставление информации из реестра дисквалифицированных лиц (при обращении через многофункциональные центры)</t>
  </si>
  <si>
    <t>Министерство обороны Российской Федерации</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</si>
  <si>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</si>
  <si>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Генеральная прокуратура Российской Федерации</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</si>
  <si>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</si>
  <si>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</si>
  <si>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</si>
  <si>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</si>
  <si>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</si>
  <si>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</si>
  <si>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</si>
  <si>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</si>
  <si>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</si>
  <si>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</si>
  <si>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</si>
  <si>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</si>
  <si>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</si>
  <si>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Поступления от денежных пожертвований, предоставляемых физическими лицами получателям средств бюджетов субъектов Российской Федерации</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</si>
  <si>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</si>
  <si>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</si>
  <si>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</si>
  <si>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</si>
  <si>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Дотации бюджетам субъектов Российской Федерации за достижение наивысших темпов роста налогового потенциала</t>
  </si>
  <si>
    <t>Единая субвенция бюджетам субъектов Российской Федерации и бюджету г. Байконура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</si>
  <si>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</si>
  <si>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</si>
  <si>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субъектов Российской Федерации на поддержку обустройства мест массового отдыха населения (городских парков)</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</si>
  <si>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</si>
  <si>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</si>
  <si>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</si>
  <si>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Межбюджетные трансферты, передаваемые бюджетам субъектов Российской Федерации на финансовое обеспечение дорожной деятельности</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</si>
  <si>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</si>
  <si>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</si>
  <si>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</si>
  <si>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</si>
  <si>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</si>
  <si>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</si>
  <si>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</si>
  <si>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829</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</si>
  <si>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</si>
  <si>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</si>
  <si>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</si>
  <si>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</si>
  <si>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</si>
  <si>
    <t>Управление Росприроднадзора по Иркутской области</t>
  </si>
  <si>
    <t xml:space="preserve">Главное управление МЧС России по Иркутской области </t>
  </si>
  <si>
    <t xml:space="preserve">Управление Федеральной налоговой службы по Иркутской области </t>
  </si>
  <si>
    <t xml:space="preserve">Управление Министерства юстиции Российской Федерации по Иркутской области </t>
  </si>
  <si>
    <t>1 11 05072 02 0000 120</t>
  </si>
  <si>
    <t>1 11 05322 02 0000 120</t>
  </si>
  <si>
    <t>Законодательное Собрание Иркутской области</t>
  </si>
  <si>
    <t xml:space="preserve">Аппарат Губернатора Иркутской области и Правительства Иркутской области </t>
  </si>
  <si>
    <t xml:space="preserve">Министерство по регулированию контрактной системы в сфере закупок Иркутской области </t>
  </si>
  <si>
    <t xml:space="preserve">Служба государственного строительного надзора Иркутской области </t>
  </si>
  <si>
    <t xml:space="preserve">Служба ветеринарии Иркутской области </t>
  </si>
  <si>
    <t xml:space="preserve">Служба по охране объектов культурного наследия Иркутской области </t>
  </si>
  <si>
    <t>Байкальское межрегиональное управление государственного автодорожного надзора Федеральной службы по надзору в сфере транспорта
Восточно-Сибирское управление государственного речного надзора Федеральной службы по надзору в сфере транспорта
Управление государственного авиационного надзора и надзора за обеспечением транспортной безопасности по Сибирскому федеральному округу Федеральной службы по надзору в сфере транспорта
Сибирское управление государственного железнодорожного надзора Федеральной службы по надзору в сфере транспорта
Северо-Восточное управление государственного морского и речного надзора Федеральной службы по надзору в сфере транспорта</t>
  </si>
  <si>
    <t>Управление Роспотребнадзора по Иркутской области
Управление Роспотребнадзора по железнодорожному транспорту</t>
  </si>
  <si>
    <t>Управление Федеральной службы войск национальной гвардии Российской Федерации по Иркутской области
Федеральное государственное казенное учреждение «Управление вневедомственной охраны войск национальной гвардии Российской Федерации по Иркутской области»</t>
  </si>
  <si>
    <t>1 01 01014 02 3000 110</t>
  </si>
  <si>
    <t>1 03 02330 01 3000 110</t>
  </si>
  <si>
    <t>1 06 05000 02 3000 110</t>
  </si>
  <si>
    <t>1 07 04030 01 3000 110</t>
  </si>
  <si>
    <t>1 13 01020 01 8000 130</t>
  </si>
  <si>
    <t>1 13 01190 01 8000 130</t>
  </si>
  <si>
    <t>1 13 01031 01 8000 130</t>
  </si>
  <si>
    <t>2 02 20051 02 0000 151</t>
  </si>
  <si>
    <t>2 02 25027 02 0000 151</t>
  </si>
  <si>
    <t>2 02 25081 02 0000 151</t>
  </si>
  <si>
    <t>2 18 25020 02 0000 151</t>
  </si>
  <si>
    <t>2 02 25382 02 0000 151</t>
  </si>
  <si>
    <t>2 02 25402 02 0000 151</t>
  </si>
  <si>
    <t>2 02 25554 02 0000 151</t>
  </si>
  <si>
    <t>2 02 35460 02 0000 151</t>
  </si>
  <si>
    <t>2 02 45161 02 0000 151</t>
  </si>
  <si>
    <t>2 19 90000 02 0000 151</t>
  </si>
  <si>
    <t>2 02 25517 02 0000 151</t>
  </si>
  <si>
    <t>2 02 25519 02 0000 151</t>
  </si>
  <si>
    <t>2 18 60010 02 0000 151</t>
  </si>
  <si>
    <t>2 02 25086 02 0000 151</t>
  </si>
  <si>
    <t>2 02 35290 02 0000 151</t>
  </si>
  <si>
    <t>2 02 25209 02 0000 151</t>
  </si>
  <si>
    <t>2 02 25462 02 0000 151</t>
  </si>
  <si>
    <t>2 02 25515 02 0000 151</t>
  </si>
  <si>
    <t>2 02 35134 02 0000 151</t>
  </si>
  <si>
    <t>2 02 35135 02 0000 151</t>
  </si>
  <si>
    <t>2 02 35137 02 0000 151</t>
  </si>
  <si>
    <t>2 02 35220 02 0000 151</t>
  </si>
  <si>
    <t>2 02 35240 02 0000 151</t>
  </si>
  <si>
    <t>2 02 35250 02 0000 151</t>
  </si>
  <si>
    <t>2 02 35260 02 0000 151</t>
  </si>
  <si>
    <t>2 02 35270 02 0000 151</t>
  </si>
  <si>
    <t>2 02 35280 02 0000 151</t>
  </si>
  <si>
    <t>2 02 35380 02 0000 151</t>
  </si>
  <si>
    <t>2 02 49999 02 0000 151</t>
  </si>
  <si>
    <t>2 07 02020 02 0000 180</t>
  </si>
  <si>
    <t>2 02 25097 02 0000 151</t>
  </si>
  <si>
    <t>2 02 25541 02 0000 151</t>
  </si>
  <si>
    <t>2 02 25542 02 0000 151</t>
  </si>
  <si>
    <t>2 02 25543 02 0000 151</t>
  </si>
  <si>
    <t>2 02 25544 02 0000 151</t>
  </si>
  <si>
    <t>2 18 25018 02 0000 151</t>
  </si>
  <si>
    <t>2 02 15001 02 0000 151</t>
  </si>
  <si>
    <t>2 02 15009 02 0000 151</t>
  </si>
  <si>
    <t>2 02 15549 02 0000 151</t>
  </si>
  <si>
    <t>2 02 35118 02 0000 151</t>
  </si>
  <si>
    <t>2 02 35900 02 0000 151</t>
  </si>
  <si>
    <t>2 02 20077 02 0000 151</t>
  </si>
  <si>
    <t>2 02 25555 02 0000 151</t>
  </si>
  <si>
    <t>2 02 25560 02 0000 151</t>
  </si>
  <si>
    <t>2 02 25082 02 0000 151</t>
  </si>
  <si>
    <t>2 02 25520 02 0000 151</t>
  </si>
  <si>
    <t>2 02 35485 02 0000 151</t>
  </si>
  <si>
    <t>2 02 45390 02 0000 151</t>
  </si>
  <si>
    <t>2 18 25023 02 0000 151</t>
  </si>
  <si>
    <t>2 18 25520 02 0000 151</t>
  </si>
  <si>
    <t>2 19 25023 02 0000 151</t>
  </si>
  <si>
    <t>2 19 25520 02 0000 151</t>
  </si>
  <si>
    <t>2 02 35128 02 0000 151</t>
  </si>
  <si>
    <t>2 02 45142 02 0000 151</t>
  </si>
  <si>
    <t>2 02 35120 02 0000 151</t>
  </si>
  <si>
    <t>2 02 45141 02 0000 151</t>
  </si>
  <si>
    <t>1 08 07420 01 1000 110</t>
  </si>
  <si>
    <t>2 02 25066 02 0000 151</t>
  </si>
  <si>
    <t>2 02 25527 02 0000 151</t>
  </si>
  <si>
    <t>2 18 25064 02 0000 151</t>
  </si>
  <si>
    <t>2 19 25064 02 0000 151</t>
  </si>
  <si>
    <t>1 16 90020 02 0020 140</t>
  </si>
  <si>
    <t>2 02 35129 02 0000 151</t>
  </si>
  <si>
    <t>Плата за предоставление сведений из Единого государственного реестра недвижимости (при обращении через многофункциональные центры)</t>
  </si>
  <si>
    <t>Акцизы на средние дистилляты, производимые на территории Российской Федерации (суммы денежных взысканий (штрафов) по соответствующему платежу согласно законодательству Российской Федерации)</t>
  </si>
  <si>
    <t>Субсидии бюджетам субъектов Российской Федерации на реализацию мероприятий по обеспечению жильем молодых семей</t>
  </si>
  <si>
    <t>Возврат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субъектов Российской Федерации</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</si>
  <si>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муниципальных образований</t>
  </si>
  <si>
    <t>818</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</si>
  <si>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</si>
  <si>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</si>
  <si>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</si>
  <si>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</si>
  <si>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</si>
  <si>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t>
  </si>
  <si>
    <t>Денежные взыскания (штрафы) за нарушение условий договоров (соглашений) о предоставлении субсидий бюджетам муниципальных образований из бюджета субъекта Российской Федерации</t>
  </si>
  <si>
    <t>Доходы бюджетов субъектов Российской Федерации от возврата остатков субсидий на поддержку обустройства мест массового отдыха населения (городских парков) из бюджетов муниципальных образований</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</si>
  <si>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</si>
  <si>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</si>
  <si>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Дотации бюджетам субъектов Российской Федерации в целях стимулирования роста налогового потенциала по налогу на прибыль организаций</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</si>
  <si>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</si>
  <si>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поддержку мер по обеспечению сбалансированности бюджетов</t>
  </si>
  <si>
    <t>Возврат остатков субсидий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 из бюджетов субъектов Российской Федерации</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</si>
  <si>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</si>
  <si>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</si>
  <si>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реализацию мероприятий по устойчивому развитию сельских территорий</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</si>
  <si>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</si>
  <si>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</si>
  <si>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бюджетам субъектов Российской Федерации на софинансирование расходов по развитию кадрового потенциала педагогов по вопросам изучения русского языка</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</si>
  <si>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</si>
  <si>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</si>
  <si>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</si>
  <si>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</si>
  <si>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</si>
  <si>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</si>
  <si>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</si>
  <si>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</si>
  <si>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</si>
  <si>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</si>
  <si>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</si>
  <si>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</si>
  <si>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отделений общероссийских общественных организаций инвалидов)</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</si>
  <si>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содержащего электронный носитель информации (паспорта нового поколения), гражданину Российской Федерации в возрасте до 14 лет (при обращении через многофункциональные центры)</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</si>
  <si>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содержащего электронный носитель информации (паспорта нового поколения) (при обращении через многофункциональные центры)</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</si>
  <si>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</si>
  <si>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Регулярные платежи за пользование недрами при пользовании недрами на территории Российской Федерации (проценты по соответствующему платежу)</t>
  </si>
  <si>
    <t>Налог с имущества, переходящего в порядке наследования или дарения (суммы денежных взысканий (штрафов) по соответствующему платежу согласно законодательству Российской Федерации)</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</si>
  <si>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</si>
  <si>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Транспортный налог с физических лиц (уплата процентов, начисленных на суммы излишне взысканных (уплаченных) платежей, а также при нарушении сроков их возврата)</t>
  </si>
  <si>
    <t>Акцизы на пиво, производимое на территории Российской Федерации (суммы денежных взысканий (штрафов) по соответствующему платежу согласно законодательству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</si>
  <si>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(прочие поступления)</t>
  </si>
  <si>
    <t>Налог на доходы физических лиц с доходов, полученных физическими лицами в соответствии со статьей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</si>
  <si>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Налог на прибыль организаций консолидированных групп налогоплательщиков, зачисляемый в бюджеты субъектов Российской Федерации (уплата процентов, начисленных на суммы излишне взысканных (уплаченных) платежей, а также при нарушении сроков их возврата)</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</si>
  <si>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</si>
  <si>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содержащих месторождения природных алмазов (федеральные государственные органы, Банк России, органы управления государственными внебюджетными фондами Российской Федерации)</t>
  </si>
  <si>
    <t>049</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</si>
  <si>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</si>
  <si>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</si>
  <si>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отходов производства (пени по соответствующему платежу)</t>
  </si>
  <si>
    <t>Плата за сбросы загрязняющих веществ в водные объекты (пени по соответствующему платежу)</t>
  </si>
  <si>
    <t>Плата за выбросы загрязняющих веществ в атмосферный воздух стационарными объектами (пени по соответствующему платежу)</t>
  </si>
  <si>
    <t>Департамент по недропользованию по Центрально-Сибирскому округу</t>
  </si>
  <si>
    <t>1 12 02013 01 6000 120</t>
  </si>
  <si>
    <t>1 12 01042 01 6000 120</t>
  </si>
  <si>
    <t>1 12 01041 01 6000 120</t>
  </si>
  <si>
    <t>1 12 01041 01 2100 120</t>
  </si>
  <si>
    <t>1 12 01030 01 2100 120</t>
  </si>
  <si>
    <t>1 12 01010 01 2100 120</t>
  </si>
  <si>
    <t>1 03 02142 01 0000 110</t>
  </si>
  <si>
    <t xml:space="preserve"> 1 03 02250 01 0000 110</t>
  </si>
  <si>
    <t>1 01 01014 02 5000 110</t>
  </si>
  <si>
    <t>1 01 02030 01 5000 110</t>
  </si>
  <si>
    <t>1 01 02040 01 4000 110</t>
  </si>
  <si>
    <t>1 01 02050 01 1000 110</t>
  </si>
  <si>
    <t>1 03 02100 01 3000 110</t>
  </si>
  <si>
    <t>1 06 04012 02 5000 110</t>
  </si>
  <si>
    <t>1 08 07310 01 8000 110</t>
  </si>
  <si>
    <t>1 09 04040 01 1000 110</t>
  </si>
  <si>
    <t>1 09 04040 01 3000 110</t>
  </si>
  <si>
    <t>1 12 02030 01 2200 120</t>
  </si>
  <si>
    <t>1 08 06000 01 8004 110</t>
  </si>
  <si>
    <t>1 08 06000 01 8006 110</t>
  </si>
  <si>
    <t>1 08 07110 01 0102 110</t>
  </si>
  <si>
    <t>1 08 07340 01 1000 110</t>
  </si>
  <si>
    <t>2 19 25495 02 0000 151</t>
  </si>
  <si>
    <t>1 14 02022 02 0000 440</t>
  </si>
  <si>
    <t>2 02 25674 02 0000 151</t>
  </si>
  <si>
    <t>2 02 49001 02 0000 151</t>
  </si>
  <si>
    <t>2 02 25466 02 0000 151</t>
  </si>
  <si>
    <t>2 02 25467 02 0000 151</t>
  </si>
  <si>
    <t>2 19 25027 02 0000 151</t>
  </si>
  <si>
    <t>2 18 52900 02 0000 151</t>
  </si>
  <si>
    <t>2 02 25084 02 0000 151</t>
  </si>
  <si>
    <t>2 02 25198 02 0000 151</t>
  </si>
  <si>
    <t>2 02 35176 02 0000 151</t>
  </si>
  <si>
    <t>2 02 35573 02 0000 151</t>
  </si>
  <si>
    <t>2 04 02010 02 0000 180</t>
  </si>
  <si>
    <t>2 04 02020 02 0000 180</t>
  </si>
  <si>
    <t>2 19 25462 02 0000 151</t>
  </si>
  <si>
    <t>2 19 35137 02 0000 151</t>
  </si>
  <si>
    <t>2 19 35220 02 0000 151</t>
  </si>
  <si>
    <t>2 19 35250 02 0000 151</t>
  </si>
  <si>
    <t>2 19 35270 02 0000 151</t>
  </si>
  <si>
    <t>2 19 35380 02 0000 151</t>
  </si>
  <si>
    <t>2 02 25532 02 0000 151</t>
  </si>
  <si>
    <t>2 02 25538 02 0000 151</t>
  </si>
  <si>
    <t>2 02 25539 02 0000 151</t>
  </si>
  <si>
    <t>2 02 45574 02 0000 151</t>
  </si>
  <si>
    <t>2 02 25567 02 0000 151</t>
  </si>
  <si>
    <t>2 02 45370 02 0000 151</t>
  </si>
  <si>
    <t>2 02 45433 02 0000 151</t>
  </si>
  <si>
    <t>2 02 45472 02 0000 151</t>
  </si>
  <si>
    <t>2 19 25039 02 0000 151</t>
  </si>
  <si>
    <t>2 02 15002 02 0000 151</t>
  </si>
  <si>
    <t>2 02 15213 02 0000 151</t>
  </si>
  <si>
    <t>2 18 35118 02 0000 151</t>
  </si>
  <si>
    <t>2 19 35118 02 0000 151</t>
  </si>
  <si>
    <t>2 19 35900 02 0000 151</t>
  </si>
  <si>
    <t>2 18 25560 02 0000 151</t>
  </si>
  <si>
    <t>1 16 49020 02 0000 140</t>
  </si>
  <si>
    <t>2 02 25021 02 0000 151</t>
  </si>
  <si>
    <t>2 02 25023 02 0000 151</t>
  </si>
  <si>
    <t>2 02 25540 02 0000 151</t>
  </si>
  <si>
    <t>2 02 45159 02 0000 151</t>
  </si>
  <si>
    <t>2 19 25018 02 0000 151</t>
  </si>
  <si>
    <t>2 19 25115 02 0000 151</t>
  </si>
  <si>
    <t>1 15 07020 01 0000 140</t>
  </si>
  <si>
    <t>Избирательная комиссия Иркутской области</t>
  </si>
  <si>
    <t>2 18 25527 02 0000 151</t>
  </si>
  <si>
    <t>2 19 25527 02 0000 151</t>
  </si>
  <si>
    <t>2 02 25497 02 0000 151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</si>
  <si>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</si>
  <si>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</si>
  <si>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Возврат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</si>
  <si>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</si>
  <si>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</si>
  <si>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</si>
  <si>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</si>
  <si>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</si>
  <si>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</si>
  <si>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</si>
  <si>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</si>
  <si>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Межбюджетные трансферты, передаваемые бюджетам субъектов Российской Федерации на финансовое обеспечение мероприятий по созданию детских технопарков «Кванториум»</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</si>
  <si>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</si>
  <si>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</si>
  <si>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субъектов Российской Федерации</t>
  </si>
  <si>
    <t>Платежи, взимаемые государственными органами (организациями) субъектов Российской Федерации за выполнение определенных функций (платежи службы государственного надзора за техническим состоянием самоходных машин и других видов техники Иркутской области)</t>
  </si>
  <si>
    <t>Прочие поступления от денежных взысканий (штрафов) и иных сумм в возмещение ущерба, зачисляемые в бюджеты субъектов Российской Федерации (штрафы, налагаемые в соответствии с частями 1(1) - 6 статьи 2 Закона Иркутской области от 27 декабря 2016 года N 133-ОЗ «Об административной ответственности за неисполнение требований к организации деятельности пунктов приема, переработки и отгрузки древесины на территории Иркутской области»)</t>
  </si>
  <si>
    <t xml:space="preserve">«Об исполнении областного бюджета за 2018 год» </t>
  </si>
  <si>
    <t>Главное управление Министерства внутренних дел Российской Федерации по Иркутской области
Восточно-Сибирское линейное управление Министерства внутренних дел Российской Федерации на транспорте</t>
  </si>
  <si>
    <t>Управление Федеральной службы судебных приставов по Иркутской области</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</si>
  <si>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(сумма платежа (перерасчеты, недоимка и задолженность по соответствующему платежу, в том числе по отмененному)</t>
  </si>
  <si>
    <t>1 03 02230 01 0000 110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</si>
  <si>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</si>
  <si>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на прибыль организаций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</si>
  <si>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</si>
  <si>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</si>
  <si>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</si>
  <si>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</si>
  <si>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(сумма платежа (перерасчеты, недоимка и задолженность по соответствующему платежу, в том числе по отмененному)</t>
  </si>
  <si>
    <t>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</si>
  <si>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Акцизы на средние дистилляты, производимые на территории Российской Федерации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</si>
  <si>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</si>
  <si>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</si>
  <si>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</si>
  <si>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(пени по соответствующему платежу)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</si>
  <si>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(проценты по соответствующему платежу)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</si>
  <si>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</si>
  <si>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(прочие поступления)</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</si>
  <si>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</si>
  <si>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</si>
  <si>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t>
  </si>
  <si>
    <t>Минимальный налог, зачисляемый в бюджеты субъектов Российской Федерации (за налоговые периоды, истекшие до 1 января 2016 года) (суммы денежных взысканий (штрафов) по соответствующему платежу согласно законодательству Российской Федерации)</t>
  </si>
  <si>
    <t>Минимальный налог, зачисляемый в бюджеты субъектов Российской Федерации (за налоговые периоды, истекшие до 1 января 2016 года) (прочие поступления)</t>
  </si>
  <si>
    <t>Налог на имущество организаций по имуществу, не входящему в Единую систему газоснабжения (сумма платежа (перерасчеты, недоимка и задолженность по соответствующему платежу, в том числе по отмененному)</t>
  </si>
  <si>
    <t>Транспортный налог с организаций (сумма платежа (перерасчеты, недоимка и задолженность по соответствующему платежу, в том числе по отмененному)</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</si>
  <si>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</si>
  <si>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Налог на игорный бизнес (сумма платежа (перерасчеты, недоимка и задолженность по соответствующему платежу, в том числе по отмененному)</t>
  </si>
  <si>
    <t>Налог на добычу общераспространенных полезных ископаемых (сумма платежа (перерасчеты, недоимка и задолженность по соответствующему платежу, в том числе по отмененному)</t>
  </si>
  <si>
    <t>Налог на добычу прочих полезных ископаемых (за исключением полезных ископаемых в виде природных алмазов) (сумма платежа (перерасчеты, недоимка и задолженность по соответствующему платежу, в том числе по отмененному)</t>
  </si>
  <si>
    <t>Налог на добычу полезных ископаемых в виде угля (сумма платежа (перерасчеты, недоимка и задолженность по соответствующему платежу, в том числе по отмененному)</t>
  </si>
  <si>
    <t>Сбор за пользование объектами животного мира (сумма платежа (перерасчеты, недоимка и задолженность по соответствующему платежу, в том числе по отмененному)</t>
  </si>
  <si>
    <t>Сбор за пользование объектами водных биологических ресурсов (по внутренним водным объектам) (сумма платежа (перерасчеты, недоимка и задолженность по соответствующему платежу, в том числе по отмененному)</t>
  </si>
  <si>
    <t>Налог на имущество предприятий (сумма платежа (перерасчеты, недоимка и задолженность по соответствующему платежу, в том числе по отмененному)</t>
  </si>
  <si>
    <t>Налог с владельцев транспортных средств и налог на приобретение автотранспортных средств (сумма платежа (перерасчеты, недоимка и задолженность по соответствующему платежу, в том числе по отмененному)</t>
  </si>
  <si>
    <t>Налог с имущества, переходящего в порядке наследования или дарения (сумма платежа (перерасчеты, недоимка и задолженность по соответствующему платежу, в том числе по отмененному)</t>
  </si>
  <si>
    <t>Налог с продаж (сумма платежа (перерасчеты, недоимка и задолженность по соответствующему платежу, в том числе по отмененному)</t>
  </si>
  <si>
    <t>Налог, взимаемый в виде стоимости патента в связи с применением упрощенной системы налогообложения (сумма платежа (перерасчеты, недоимка и задолженность по соответствующему платежу, в том числе по отмененному)</t>
  </si>
  <si>
    <t>Регулярные платежи за пользование недрами при пользовании недрами на территории Российской Федерации (сумма платежа (перерасчеты, недоимка и задолженность по соответствующему платежу, в том числе по отмененному)</t>
  </si>
  <si>
    <t>Государственная пошлина за государственную регистрацию политических партий и региональных отделений политических партий (сумма платежа (перерасчеты, недоимка и задолженность по соответствующему платежу, в том числе по отмененному)</t>
  </si>
  <si>
    <t>Государственная пошлина за выдачу свидетельства о государственной аккредитации региональной спортивной федерации (сумма платежа (перерасчеты, недоимка и задолженность по соответствующему платежу, в том числе по отмененному)</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</si>
  <si>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</si>
  <si>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</si>
  <si>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 (сумма платежа (перерасчеты, недоимка и задолженность по соответствующему платежу, в том числе по отмененному)</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</si>
  <si>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 (сумма платежа (перерасчеты, недоимка и задолженность по соответствующему платежу, в том числе по отмененному)</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</si>
  <si>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 (сумма платежа (перерасчеты, недоимка и задолженность по соответствующему платежу, в том числе по отмененному)</t>
  </si>
  <si>
    <t>Межбюджетные трансферты, передаваемые бюджетам субъектов Российской Федерации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t>
  </si>
  <si>
    <t>Возврат остатков единой субвенции из бюджетов субъектов Российской Федерации</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</si>
  <si>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</si>
  <si>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Прочие государственные пошлины за совершение прочих юридически значимых действий, подлежащие зачислению в бюджет субъекта Российской Федерации (сумма платежа (перерасчеты, недоимка и задолженность по соответствующему платежу, в том числе по отмененному)</t>
  </si>
  <si>
    <t>Прочие доходы от компенсации затрат бюджетов субъектов Российской Федерации (возмещение затрат по сотовой связи (превышение лимитов)</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</si>
  <si>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 (сумма платежа (перерасчеты, недоимка и задолженность по соответствующему платежу, в том числе по отмененному)</t>
  </si>
  <si>
    <t xml:space="preserve"> ДОХОДЫ ОБЛАСТНОГО БЮДЖЕТА ПО КОДАМ КЛАССИФИКАЦИИ ДОХОДОВ БЮДЖЕТОВ 
ЗА 2018 ГОД </t>
  </si>
  <si>
    <t xml:space="preserve">от                                        №             </t>
  </si>
  <si>
    <t>Государственная пошлина за выдачу документов об аккредитации организаций, осуществляющих классификацию объектов туристской индустрии, включающих гостиницы и иные средства размещения, горнолыжные трассы, пляжи (сумма платежа (перерасчеты, недоимка и задолженность по соответствующему платежу, в том числе по отмененному)</t>
  </si>
  <si>
    <t xml:space="preserve">главного администратора доходов </t>
  </si>
  <si>
    <t>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образований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</si>
</sst>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
  </numFmts>
  <fonts count="10" x14ac:knownFonts="1">
    <font>
      <sz val="10"/>
      <name val="Arial"/>
    </font>
    <font>
      <sz val="8.5"/>
      <name val="MS Sans Serif"/>
    </font>
    <font>
      <b/>
      <sz val="8"/>
      <name val="Arial Narrow"/>
      <family val="2"/>
      <charset val="204"/>
    </font>
    <font>
      <sz val="12"/>
      <color theme="1"/>
      <name val="Times New Roman"/>
      <family val="1"/>
      <charset val="204"/>
    </font>
    <font>
      <b/>
      <sz val="12"/>
      <color theme="1"/>
      <name val="Times New Roman"/>
      <family val="1"/>
      <charset val="204"/>
    </font>
    <font>
      <sz val="12"/>
      <name val="Times New Roman"/>
      <family val="1"/>
      <charset val="204"/>
    </font>
    <font>
      <sz val="10"/>
      <name val="Arial Cyr"/>
      <charset val="204"/>
    </font>
    <font>
      <b/>
      <sz val="12"/>
      <name val="Times New Roman"/>
      <family val="1"/>
      <charset val="204"/>
    </font>
    <font>
      <sz val="10"/>
      <name val="Arial"/>
      <family val="2"/>
      <charset val="204"/>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9" fillId="0" borderId="0"/>
    <xf numFmtId="0" fontId="8" fillId="0" borderId="0"/>
  </cellStyleXfs>
  <cellXfs count="28">
    <xf numFmtId="0" fontId="0" fillId="0" borderId="0" xfId="0"/>
    <xf numFmtId="0" fontId="8" fillId="2" borderId="0" xfId="3" applyFill="1"/>
    <xf numFmtId="0" fontId="3" fillId="2" borderId="0" xfId="3" applyFont="1" applyFill="1" applyBorder="1" applyAlignment="1">
      <alignment horizontal="right"/>
    </xf>
    <xf numFmtId="164" fontId="3" fillId="2" borderId="0" xfId="3" applyNumberFormat="1" applyFont="1" applyFill="1" applyBorder="1" applyAlignment="1">
      <alignment horizontal="right" vertical="center" wrapText="1"/>
    </xf>
    <xf numFmtId="0" fontId="1" fillId="2" borderId="0" xfId="3" applyFont="1" applyFill="1" applyBorder="1" applyAlignment="1" applyProtection="1"/>
    <xf numFmtId="3" fontId="4" fillId="2" borderId="1" xfId="3" applyNumberFormat="1" applyFont="1" applyFill="1" applyBorder="1" applyAlignment="1">
      <alignment horizontal="center" vertical="center" wrapText="1"/>
    </xf>
    <xf numFmtId="49" fontId="4" fillId="2" borderId="1" xfId="3" applyNumberFormat="1" applyFont="1" applyFill="1" applyBorder="1" applyAlignment="1">
      <alignment horizontal="left" vertical="center" wrapText="1"/>
    </xf>
    <xf numFmtId="49" fontId="2" fillId="2" borderId="1" xfId="3" applyNumberFormat="1" applyFont="1" applyFill="1" applyBorder="1" applyAlignment="1" applyProtection="1">
      <alignment horizontal="left"/>
    </xf>
    <xf numFmtId="49" fontId="2" fillId="2" borderId="1" xfId="3" applyNumberFormat="1" applyFont="1" applyFill="1" applyBorder="1" applyAlignment="1" applyProtection="1">
      <alignment horizontal="center"/>
    </xf>
    <xf numFmtId="164" fontId="7" fillId="2" borderId="1" xfId="3" applyNumberFormat="1" applyFont="1" applyFill="1" applyBorder="1" applyAlignment="1" applyProtection="1">
      <alignment horizontal="right" vertical="center" wrapText="1"/>
    </xf>
    <xf numFmtId="0" fontId="7" fillId="2" borderId="1" xfId="3" applyFont="1" applyFill="1" applyBorder="1" applyAlignment="1">
      <alignment horizontal="left" vertical="center" wrapText="1"/>
    </xf>
    <xf numFmtId="49" fontId="7" fillId="2" borderId="1" xfId="3" applyNumberFormat="1" applyFont="1" applyFill="1" applyBorder="1" applyAlignment="1" applyProtection="1">
      <alignment horizontal="center" vertical="center" wrapText="1"/>
    </xf>
    <xf numFmtId="49" fontId="5" fillId="2" borderId="1" xfId="3" applyNumberFormat="1" applyFont="1" applyFill="1" applyBorder="1" applyAlignment="1" applyProtection="1">
      <alignment horizontal="left" vertical="center" wrapText="1"/>
    </xf>
    <xf numFmtId="49" fontId="5" fillId="2" borderId="1" xfId="3" applyNumberFormat="1" applyFont="1" applyFill="1" applyBorder="1" applyAlignment="1" applyProtection="1">
      <alignment horizontal="center" vertical="center" wrapText="1"/>
    </xf>
    <xf numFmtId="164" fontId="5" fillId="2" borderId="1" xfId="3" applyNumberFormat="1" applyFont="1" applyFill="1" applyBorder="1" applyAlignment="1" applyProtection="1">
      <alignment horizontal="right" vertical="center" wrapText="1"/>
    </xf>
    <xf numFmtId="164" fontId="8" fillId="2" borderId="0" xfId="3" applyNumberFormat="1" applyFill="1"/>
    <xf numFmtId="165" fontId="5" fillId="2" borderId="1" xfId="3" applyNumberFormat="1" applyFont="1" applyFill="1" applyBorder="1" applyAlignment="1" applyProtection="1">
      <alignment horizontal="left" vertical="center" wrapText="1"/>
    </xf>
    <xf numFmtId="49" fontId="7" fillId="2" borderId="1" xfId="3" applyNumberFormat="1" applyFont="1" applyFill="1" applyBorder="1" applyAlignment="1">
      <alignment horizontal="justify" vertical="center" wrapText="1"/>
    </xf>
    <xf numFmtId="49" fontId="7" fillId="2" borderId="1" xfId="3" applyNumberFormat="1" applyFont="1" applyFill="1" applyBorder="1" applyAlignment="1" applyProtection="1">
      <alignment horizontal="left" vertical="center" wrapText="1"/>
    </xf>
    <xf numFmtId="0" fontId="7" fillId="2" borderId="1" xfId="3" applyFont="1" applyFill="1" applyBorder="1" applyAlignment="1">
      <alignment vertical="center" wrapText="1"/>
    </xf>
    <xf numFmtId="49" fontId="4" fillId="2" borderId="1" xfId="3" applyNumberFormat="1" applyFont="1" applyFill="1" applyBorder="1" applyAlignment="1">
      <alignment horizontal="center" vertical="center" wrapText="1"/>
    </xf>
    <xf numFmtId="164" fontId="5" fillId="2" borderId="1" xfId="3" applyNumberFormat="1" applyFont="1" applyFill="1" applyBorder="1" applyAlignment="1" applyProtection="1">
      <alignment vertical="center" wrapText="1"/>
    </xf>
    <xf numFmtId="49" fontId="4" fillId="2" borderId="1" xfId="3" applyNumberFormat="1" applyFont="1" applyFill="1" applyBorder="1" applyAlignment="1">
      <alignment horizontal="center" vertical="center" wrapText="1"/>
    </xf>
    <xf numFmtId="0" fontId="3" fillId="2" borderId="1" xfId="3" applyFont="1" applyFill="1" applyBorder="1" applyAlignment="1">
      <alignment wrapText="1"/>
    </xf>
    <xf numFmtId="0" fontId="4" fillId="2" borderId="1" xfId="3" applyFont="1" applyFill="1" applyBorder="1" applyAlignment="1">
      <alignment horizontal="center" wrapText="1"/>
    </xf>
    <xf numFmtId="164" fontId="3" fillId="2" borderId="0" xfId="3" applyNumberFormat="1" applyFont="1" applyFill="1" applyBorder="1" applyAlignment="1">
      <alignment horizontal="left" indent="35"/>
    </xf>
    <xf numFmtId="1" fontId="4" fillId="2" borderId="0" xfId="3" applyNumberFormat="1" applyFont="1" applyFill="1" applyBorder="1" applyAlignment="1">
      <alignment horizontal="center" vertical="center" wrapText="1"/>
    </xf>
    <xf numFmtId="0" fontId="1" fillId="2" borderId="0" xfId="3" applyFont="1" applyFill="1" applyBorder="1" applyAlignment="1" applyProtection="1">
      <alignment wrapText="1"/>
    </xf>
  </cellXfs>
  <cellStyles count="4">
    <cellStyle name="Обычный" xfId="0" builtinId="0"/>
    <cellStyle name="Обычный 2" xfId="1"/>
    <cellStyle name="Обычный 3" xfId="2"/>
    <cellStyle name="Обычный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3"/>
  <sheetViews>
    <sheetView tabSelected="1" workbookViewId="0">
      <selection activeCell="J17" sqref="J17"/>
    </sheetView>
  </sheetViews>
  <sheetFormatPr defaultColWidth="9.140625" defaultRowHeight="12.75" x14ac:dyDescent="0.2"/>
  <cols>
    <col min="1" max="1" width="55.85546875" style="1" customWidth="1"/>
    <col min="2" max="2" width="11" style="1" customWidth="1"/>
    <col min="3" max="3" width="24.5703125" style="1" customWidth="1"/>
    <col min="4" max="4" width="20.5703125" style="1" customWidth="1"/>
    <col min="5" max="16384" width="9.140625" style="1"/>
  </cols>
  <sheetData>
    <row r="1" spans="1:5" ht="15.75" x14ac:dyDescent="0.25">
      <c r="A1" s="25" t="s">
        <v>385</v>
      </c>
      <c r="B1" s="25"/>
      <c r="C1" s="25"/>
      <c r="D1" s="25"/>
    </row>
    <row r="2" spans="1:5" ht="15.75" x14ac:dyDescent="0.25">
      <c r="A2" s="25" t="s">
        <v>379</v>
      </c>
      <c r="B2" s="25"/>
      <c r="C2" s="25"/>
      <c r="D2" s="25"/>
    </row>
    <row r="3" spans="1:5" ht="15.75" x14ac:dyDescent="0.25">
      <c r="A3" s="25" t="s">
        <v>667</v>
      </c>
      <c r="B3" s="25"/>
      <c r="C3" s="25"/>
      <c r="D3" s="25"/>
    </row>
    <row r="4" spans="1:5" ht="15.75" x14ac:dyDescent="0.25">
      <c r="A4" s="25" t="s">
        <v>722</v>
      </c>
      <c r="B4" s="25"/>
      <c r="C4" s="25"/>
      <c r="D4" s="25"/>
    </row>
    <row r="5" spans="1:5" ht="15.75" x14ac:dyDescent="0.25">
      <c r="A5" s="2"/>
      <c r="B5" s="2"/>
      <c r="C5" s="2"/>
      <c r="D5" s="3"/>
    </row>
    <row r="6" spans="1:5" x14ac:dyDescent="0.2">
      <c r="A6" s="26" t="s">
        <v>721</v>
      </c>
      <c r="B6" s="26"/>
      <c r="C6" s="26"/>
      <c r="D6" s="26"/>
    </row>
    <row r="7" spans="1:5" x14ac:dyDescent="0.2">
      <c r="A7" s="26"/>
      <c r="B7" s="26"/>
      <c r="C7" s="26"/>
      <c r="D7" s="26"/>
    </row>
    <row r="8" spans="1:5" x14ac:dyDescent="0.2">
      <c r="A8" s="26"/>
      <c r="B8" s="26"/>
      <c r="C8" s="26"/>
      <c r="D8" s="26"/>
    </row>
    <row r="9" spans="1:5" x14ac:dyDescent="0.2">
      <c r="A9" s="27"/>
      <c r="B9" s="27"/>
      <c r="C9" s="27"/>
    </row>
    <row r="10" spans="1:5" ht="15.75" x14ac:dyDescent="0.25">
      <c r="A10" s="4"/>
      <c r="B10" s="4"/>
      <c r="C10" s="4"/>
      <c r="D10" s="2" t="s">
        <v>205</v>
      </c>
    </row>
    <row r="11" spans="1:5" ht="15.75" x14ac:dyDescent="0.25">
      <c r="A11" s="22" t="s">
        <v>207</v>
      </c>
      <c r="B11" s="24" t="s">
        <v>209</v>
      </c>
      <c r="C11" s="24"/>
      <c r="D11" s="22" t="s">
        <v>206</v>
      </c>
    </row>
    <row r="12" spans="1:5" ht="63" x14ac:dyDescent="0.2">
      <c r="A12" s="23"/>
      <c r="B12" s="5" t="s">
        <v>724</v>
      </c>
      <c r="C12" s="20" t="s">
        <v>210</v>
      </c>
      <c r="D12" s="23"/>
    </row>
    <row r="13" spans="1:5" ht="15.75" x14ac:dyDescent="0.25">
      <c r="A13" s="6" t="s">
        <v>208</v>
      </c>
      <c r="B13" s="7"/>
      <c r="C13" s="8"/>
      <c r="D13" s="9">
        <f>D14+D23+D25+D27+D30+D36+D41+D44+D47+D50+D52+D165+D167+D180+D184+D187+D189+D192+D195+D206+D224+D234+D242+D284+D302+D338++D320+D351+D367+D395+D408+D412+D422+D426+D429+D433+D443+D446+D449+D453+D469+D475+D479+D481+D486+D488+D493+D507</f>
        <v>163261409.80000001</v>
      </c>
    </row>
    <row r="14" spans="1:5" ht="19.5" customHeight="1" x14ac:dyDescent="0.2">
      <c r="A14" s="10" t="s">
        <v>437</v>
      </c>
      <c r="B14" s="11" t="s">
        <v>0</v>
      </c>
      <c r="C14" s="11"/>
      <c r="D14" s="9">
        <f>SUM(D15:D22)</f>
        <v>184110.4</v>
      </c>
    </row>
    <row r="15" spans="1:5" ht="47.25" x14ac:dyDescent="0.2">
      <c r="A15" s="12" t="s">
        <v>579</v>
      </c>
      <c r="B15" s="13" t="s">
        <v>0</v>
      </c>
      <c r="C15" s="13" t="s">
        <v>586</v>
      </c>
      <c r="D15" s="14">
        <v>2.6</v>
      </c>
      <c r="E15" s="15"/>
    </row>
    <row r="16" spans="1:5" ht="78.75" x14ac:dyDescent="0.2">
      <c r="A16" s="12" t="s">
        <v>1</v>
      </c>
      <c r="B16" s="13" t="s">
        <v>0</v>
      </c>
      <c r="C16" s="13" t="s">
        <v>211</v>
      </c>
      <c r="D16" s="14">
        <v>27862.7</v>
      </c>
    </row>
    <row r="17" spans="1:4" ht="31.5" x14ac:dyDescent="0.2">
      <c r="A17" s="12" t="s">
        <v>578</v>
      </c>
      <c r="B17" s="13" t="s">
        <v>0</v>
      </c>
      <c r="C17" s="13" t="s">
        <v>585</v>
      </c>
      <c r="D17" s="14">
        <v>12.5</v>
      </c>
    </row>
    <row r="18" spans="1:4" ht="63" x14ac:dyDescent="0.2">
      <c r="A18" s="12" t="s">
        <v>2</v>
      </c>
      <c r="B18" s="13" t="s">
        <v>0</v>
      </c>
      <c r="C18" s="13" t="s">
        <v>212</v>
      </c>
      <c r="D18" s="14">
        <v>40899.1</v>
      </c>
    </row>
    <row r="19" spans="1:4" ht="31.5" x14ac:dyDescent="0.2">
      <c r="A19" s="16" t="s">
        <v>577</v>
      </c>
      <c r="B19" s="13" t="s">
        <v>0</v>
      </c>
      <c r="C19" s="13" t="s">
        <v>584</v>
      </c>
      <c r="D19" s="14">
        <v>12.9</v>
      </c>
    </row>
    <row r="20" spans="1:4" ht="63" x14ac:dyDescent="0.2">
      <c r="A20" s="16" t="s">
        <v>576</v>
      </c>
      <c r="B20" s="13" t="s">
        <v>0</v>
      </c>
      <c r="C20" s="13" t="s">
        <v>583</v>
      </c>
      <c r="D20" s="14">
        <v>101456.9</v>
      </c>
    </row>
    <row r="21" spans="1:4" ht="63" x14ac:dyDescent="0.2">
      <c r="A21" s="16" t="s">
        <v>575</v>
      </c>
      <c r="B21" s="13" t="s">
        <v>0</v>
      </c>
      <c r="C21" s="13" t="s">
        <v>582</v>
      </c>
      <c r="D21" s="14">
        <v>1273.2</v>
      </c>
    </row>
    <row r="22" spans="1:4" ht="94.5" x14ac:dyDescent="0.2">
      <c r="A22" s="16" t="s">
        <v>3</v>
      </c>
      <c r="B22" s="13" t="s">
        <v>0</v>
      </c>
      <c r="C22" s="13" t="s">
        <v>213</v>
      </c>
      <c r="D22" s="14">
        <v>12590.5</v>
      </c>
    </row>
    <row r="23" spans="1:4" ht="31.5" x14ac:dyDescent="0.2">
      <c r="A23" s="17" t="s">
        <v>580</v>
      </c>
      <c r="B23" s="11" t="s">
        <v>574</v>
      </c>
      <c r="C23" s="13"/>
      <c r="D23" s="9">
        <f>D24</f>
        <v>951.9</v>
      </c>
    </row>
    <row r="24" spans="1:4" ht="126" x14ac:dyDescent="0.2">
      <c r="A24" s="16" t="s">
        <v>573</v>
      </c>
      <c r="B24" s="13" t="s">
        <v>574</v>
      </c>
      <c r="C24" s="13" t="s">
        <v>581</v>
      </c>
      <c r="D24" s="14">
        <v>951.9</v>
      </c>
    </row>
    <row r="25" spans="1:4" ht="15.75" customHeight="1" x14ac:dyDescent="0.2">
      <c r="A25" s="17" t="s">
        <v>196</v>
      </c>
      <c r="B25" s="11" t="s">
        <v>4</v>
      </c>
      <c r="C25" s="13" t="s">
        <v>436</v>
      </c>
      <c r="D25" s="9">
        <f>D26</f>
        <v>12257.1</v>
      </c>
    </row>
    <row r="26" spans="1:4" ht="78.75" x14ac:dyDescent="0.2">
      <c r="A26" s="12" t="s">
        <v>5</v>
      </c>
      <c r="B26" s="13" t="s">
        <v>4</v>
      </c>
      <c r="C26" s="13" t="s">
        <v>214</v>
      </c>
      <c r="D26" s="14">
        <v>12257.1</v>
      </c>
    </row>
    <row r="27" spans="1:4" ht="47.25" x14ac:dyDescent="0.2">
      <c r="A27" s="10" t="s">
        <v>380</v>
      </c>
      <c r="B27" s="11" t="s">
        <v>6</v>
      </c>
      <c r="C27" s="13" t="s">
        <v>436</v>
      </c>
      <c r="D27" s="9">
        <f>D28+D29</f>
        <v>121.2</v>
      </c>
    </row>
    <row r="28" spans="1:4" ht="153" customHeight="1" x14ac:dyDescent="0.2">
      <c r="A28" s="16" t="s">
        <v>670</v>
      </c>
      <c r="B28" s="13" t="s">
        <v>6</v>
      </c>
      <c r="C28" s="13" t="s">
        <v>215</v>
      </c>
      <c r="D28" s="14">
        <v>91.2</v>
      </c>
    </row>
    <row r="29" spans="1:4" ht="94.5" x14ac:dyDescent="0.2">
      <c r="A29" s="16" t="s">
        <v>14</v>
      </c>
      <c r="B29" s="13" t="s">
        <v>6</v>
      </c>
      <c r="C29" s="13" t="s">
        <v>219</v>
      </c>
      <c r="D29" s="14">
        <v>30</v>
      </c>
    </row>
    <row r="30" spans="1:4" ht="31.5" x14ac:dyDescent="0.2">
      <c r="A30" s="10" t="s">
        <v>381</v>
      </c>
      <c r="B30" s="11" t="s">
        <v>7</v>
      </c>
      <c r="C30" s="13"/>
      <c r="D30" s="9">
        <f>SUM(D31:D35)-0.1</f>
        <v>6183885.2000000002</v>
      </c>
    </row>
    <row r="31" spans="1:4" ht="173.25" customHeight="1" x14ac:dyDescent="0.2">
      <c r="A31" s="16" t="s">
        <v>572</v>
      </c>
      <c r="B31" s="13" t="s">
        <v>7</v>
      </c>
      <c r="C31" s="13" t="s">
        <v>587</v>
      </c>
      <c r="D31" s="14">
        <v>785674.6</v>
      </c>
    </row>
    <row r="32" spans="1:4" ht="76.5" customHeight="1" x14ac:dyDescent="0.2">
      <c r="A32" s="12" t="s">
        <v>8</v>
      </c>
      <c r="B32" s="13" t="s">
        <v>7</v>
      </c>
      <c r="C32" s="13" t="s">
        <v>671</v>
      </c>
      <c r="D32" s="14">
        <v>2405255.5</v>
      </c>
    </row>
    <row r="33" spans="1:4" ht="110.25" x14ac:dyDescent="0.2">
      <c r="A33" s="16" t="s">
        <v>9</v>
      </c>
      <c r="B33" s="13" t="s">
        <v>7</v>
      </c>
      <c r="C33" s="13" t="s">
        <v>216</v>
      </c>
      <c r="D33" s="14">
        <v>23164.2</v>
      </c>
    </row>
    <row r="34" spans="1:4" ht="78" customHeight="1" x14ac:dyDescent="0.2">
      <c r="A34" s="12" t="s">
        <v>10</v>
      </c>
      <c r="B34" s="13" t="s">
        <v>7</v>
      </c>
      <c r="C34" s="13" t="s">
        <v>588</v>
      </c>
      <c r="D34" s="14">
        <v>3508704.7</v>
      </c>
    </row>
    <row r="35" spans="1:4" ht="78" customHeight="1" x14ac:dyDescent="0.2">
      <c r="A35" s="12" t="s">
        <v>11</v>
      </c>
      <c r="B35" s="13" t="s">
        <v>7</v>
      </c>
      <c r="C35" s="13" t="s">
        <v>217</v>
      </c>
      <c r="D35" s="14">
        <v>-538913.69999999995</v>
      </c>
    </row>
    <row r="36" spans="1:4" ht="246.75" customHeight="1" x14ac:dyDescent="0.2">
      <c r="A36" s="10" t="s">
        <v>449</v>
      </c>
      <c r="B36" s="11" t="s">
        <v>12</v>
      </c>
      <c r="C36" s="13" t="s">
        <v>436</v>
      </c>
      <c r="D36" s="9">
        <f>SUM(D37:D40)</f>
        <v>2436.5</v>
      </c>
    </row>
    <row r="37" spans="1:4" ht="78.75" x14ac:dyDescent="0.2">
      <c r="A37" s="12" t="s">
        <v>5</v>
      </c>
      <c r="B37" s="13" t="s">
        <v>12</v>
      </c>
      <c r="C37" s="13" t="s">
        <v>214</v>
      </c>
      <c r="D37" s="14">
        <v>69.5</v>
      </c>
    </row>
    <row r="38" spans="1:4" ht="110.25" x14ac:dyDescent="0.2">
      <c r="A38" s="12" t="s">
        <v>88</v>
      </c>
      <c r="B38" s="13" t="s">
        <v>12</v>
      </c>
      <c r="C38" s="13" t="s">
        <v>326</v>
      </c>
      <c r="D38" s="14">
        <v>66</v>
      </c>
    </row>
    <row r="39" spans="1:4" ht="94.5" x14ac:dyDescent="0.2">
      <c r="A39" s="12" t="s">
        <v>13</v>
      </c>
      <c r="B39" s="13" t="s">
        <v>12</v>
      </c>
      <c r="C39" s="13" t="s">
        <v>218</v>
      </c>
      <c r="D39" s="14">
        <v>2126.5</v>
      </c>
    </row>
    <row r="40" spans="1:4" ht="94.5" x14ac:dyDescent="0.2">
      <c r="A40" s="16" t="s">
        <v>14</v>
      </c>
      <c r="B40" s="13" t="s">
        <v>12</v>
      </c>
      <c r="C40" s="13" t="s">
        <v>219</v>
      </c>
      <c r="D40" s="14">
        <v>174.5</v>
      </c>
    </row>
    <row r="41" spans="1:4" ht="50.25" customHeight="1" x14ac:dyDescent="0.2">
      <c r="A41" s="10" t="s">
        <v>450</v>
      </c>
      <c r="B41" s="11" t="s">
        <v>15</v>
      </c>
      <c r="C41" s="13" t="s">
        <v>436</v>
      </c>
      <c r="D41" s="9">
        <f>D42+D43</f>
        <v>111.3</v>
      </c>
    </row>
    <row r="42" spans="1:4" ht="94.5" x14ac:dyDescent="0.2">
      <c r="A42" s="16" t="s">
        <v>16</v>
      </c>
      <c r="B42" s="13" t="s">
        <v>15</v>
      </c>
      <c r="C42" s="13" t="s">
        <v>220</v>
      </c>
      <c r="D42" s="14">
        <v>10</v>
      </c>
    </row>
    <row r="43" spans="1:4" ht="94.5" x14ac:dyDescent="0.2">
      <c r="A43" s="16" t="s">
        <v>14</v>
      </c>
      <c r="B43" s="13" t="s">
        <v>15</v>
      </c>
      <c r="C43" s="13" t="s">
        <v>219</v>
      </c>
      <c r="D43" s="14">
        <v>101.3</v>
      </c>
    </row>
    <row r="44" spans="1:4" ht="31.5" x14ac:dyDescent="0.2">
      <c r="A44" s="10" t="s">
        <v>383</v>
      </c>
      <c r="B44" s="11" t="s">
        <v>17</v>
      </c>
      <c r="C44" s="13" t="s">
        <v>436</v>
      </c>
      <c r="D44" s="9">
        <f>D45+D46</f>
        <v>748.5</v>
      </c>
    </row>
    <row r="45" spans="1:4" ht="78.75" x14ac:dyDescent="0.2">
      <c r="A45" s="12" t="s">
        <v>18</v>
      </c>
      <c r="B45" s="13" t="s">
        <v>17</v>
      </c>
      <c r="C45" s="13" t="s">
        <v>221</v>
      </c>
      <c r="D45" s="14">
        <v>477.1</v>
      </c>
    </row>
    <row r="46" spans="1:4" ht="126" x14ac:dyDescent="0.2">
      <c r="A46" s="16" t="s">
        <v>19</v>
      </c>
      <c r="B46" s="13" t="s">
        <v>17</v>
      </c>
      <c r="C46" s="13" t="s">
        <v>222</v>
      </c>
      <c r="D46" s="14">
        <v>271.39999999999998</v>
      </c>
    </row>
    <row r="47" spans="1:4" ht="31.5" x14ac:dyDescent="0.2">
      <c r="A47" s="10" t="s">
        <v>438</v>
      </c>
      <c r="B47" s="11" t="s">
        <v>20</v>
      </c>
      <c r="C47" s="13" t="s">
        <v>436</v>
      </c>
      <c r="D47" s="9">
        <f>D48+D49</f>
        <v>6771.1</v>
      </c>
    </row>
    <row r="48" spans="1:4" ht="78.75" x14ac:dyDescent="0.2">
      <c r="A48" s="12" t="s">
        <v>5</v>
      </c>
      <c r="B48" s="13" t="s">
        <v>20</v>
      </c>
      <c r="C48" s="13" t="s">
        <v>214</v>
      </c>
      <c r="D48" s="14">
        <v>6788.5</v>
      </c>
    </row>
    <row r="49" spans="1:4" ht="47.25" x14ac:dyDescent="0.2">
      <c r="A49" s="12" t="s">
        <v>21</v>
      </c>
      <c r="B49" s="13" t="s">
        <v>20</v>
      </c>
      <c r="C49" s="13" t="s">
        <v>223</v>
      </c>
      <c r="D49" s="14">
        <v>-17.399999999999999</v>
      </c>
    </row>
    <row r="50" spans="1:4" ht="93.75" customHeight="1" x14ac:dyDescent="0.2">
      <c r="A50" s="10" t="s">
        <v>451</v>
      </c>
      <c r="B50" s="11" t="s">
        <v>387</v>
      </c>
      <c r="C50" s="13" t="s">
        <v>436</v>
      </c>
      <c r="D50" s="9">
        <f>D51</f>
        <v>142.6</v>
      </c>
    </row>
    <row r="51" spans="1:4" ht="94.5" x14ac:dyDescent="0.2">
      <c r="A51" s="16" t="s">
        <v>14</v>
      </c>
      <c r="B51" s="13" t="s">
        <v>387</v>
      </c>
      <c r="C51" s="13" t="s">
        <v>219</v>
      </c>
      <c r="D51" s="14">
        <v>142.6</v>
      </c>
    </row>
    <row r="52" spans="1:4" ht="31.5" x14ac:dyDescent="0.2">
      <c r="A52" s="10" t="s">
        <v>439</v>
      </c>
      <c r="B52" s="11" t="s">
        <v>22</v>
      </c>
      <c r="C52" s="13" t="s">
        <v>436</v>
      </c>
      <c r="D52" s="9">
        <f>SUM(D53:D164)</f>
        <v>127843148.8</v>
      </c>
    </row>
    <row r="53" spans="1:4" ht="94.5" x14ac:dyDescent="0.2">
      <c r="A53" s="12" t="s">
        <v>672</v>
      </c>
      <c r="B53" s="13" t="s">
        <v>22</v>
      </c>
      <c r="C53" s="13" t="s">
        <v>224</v>
      </c>
      <c r="D53" s="14">
        <v>58813757.100000001</v>
      </c>
    </row>
    <row r="54" spans="1:4" ht="63" x14ac:dyDescent="0.2">
      <c r="A54" s="12" t="s">
        <v>23</v>
      </c>
      <c r="B54" s="13" t="s">
        <v>22</v>
      </c>
      <c r="C54" s="13" t="s">
        <v>225</v>
      </c>
      <c r="D54" s="14">
        <v>223596.2</v>
      </c>
    </row>
    <row r="55" spans="1:4" ht="63" x14ac:dyDescent="0.2">
      <c r="A55" s="12" t="s">
        <v>386</v>
      </c>
      <c r="B55" s="13" t="s">
        <v>22</v>
      </c>
      <c r="C55" s="13" t="s">
        <v>226</v>
      </c>
      <c r="D55" s="14">
        <v>-75.5</v>
      </c>
    </row>
    <row r="56" spans="1:4" ht="94.5" x14ac:dyDescent="0.2">
      <c r="A56" s="12" t="s">
        <v>24</v>
      </c>
      <c r="B56" s="13" t="s">
        <v>22</v>
      </c>
      <c r="C56" s="13" t="s">
        <v>227</v>
      </c>
      <c r="D56" s="14">
        <v>92779.8</v>
      </c>
    </row>
    <row r="57" spans="1:4" ht="63" x14ac:dyDescent="0.2">
      <c r="A57" s="12" t="s">
        <v>25</v>
      </c>
      <c r="B57" s="13" t="s">
        <v>22</v>
      </c>
      <c r="C57" s="13" t="s">
        <v>228</v>
      </c>
      <c r="D57" s="14">
        <v>-970.5</v>
      </c>
    </row>
    <row r="58" spans="1:4" ht="94.5" x14ac:dyDescent="0.2">
      <c r="A58" s="16" t="s">
        <v>26</v>
      </c>
      <c r="B58" s="13" t="s">
        <v>22</v>
      </c>
      <c r="C58" s="13" t="s">
        <v>229</v>
      </c>
      <c r="D58" s="14">
        <v>-10852.9</v>
      </c>
    </row>
    <row r="59" spans="1:4" ht="78.75" customHeight="1" x14ac:dyDescent="0.2">
      <c r="A59" s="12" t="s">
        <v>673</v>
      </c>
      <c r="B59" s="13" t="s">
        <v>22</v>
      </c>
      <c r="C59" s="13" t="s">
        <v>230</v>
      </c>
      <c r="D59" s="14">
        <v>3454628.5</v>
      </c>
    </row>
    <row r="60" spans="1:4" ht="63" x14ac:dyDescent="0.2">
      <c r="A60" s="12" t="s">
        <v>388</v>
      </c>
      <c r="B60" s="13" t="s">
        <v>22</v>
      </c>
      <c r="C60" s="13" t="s">
        <v>231</v>
      </c>
      <c r="D60" s="14">
        <v>434.3</v>
      </c>
    </row>
    <row r="61" spans="1:4" ht="78.75" x14ac:dyDescent="0.2">
      <c r="A61" s="12" t="s">
        <v>389</v>
      </c>
      <c r="B61" s="13" t="s">
        <v>22</v>
      </c>
      <c r="C61" s="13" t="s">
        <v>452</v>
      </c>
      <c r="D61" s="14">
        <v>-60.8</v>
      </c>
    </row>
    <row r="62" spans="1:4" ht="77.25" customHeight="1" x14ac:dyDescent="0.2">
      <c r="A62" s="16" t="s">
        <v>571</v>
      </c>
      <c r="B62" s="13" t="s">
        <v>22</v>
      </c>
      <c r="C62" s="13" t="s">
        <v>589</v>
      </c>
      <c r="D62" s="14">
        <v>-503.2</v>
      </c>
    </row>
    <row r="63" spans="1:4" ht="126.75" customHeight="1" x14ac:dyDescent="0.2">
      <c r="A63" s="16" t="s">
        <v>674</v>
      </c>
      <c r="B63" s="13" t="s">
        <v>22</v>
      </c>
      <c r="C63" s="13" t="s">
        <v>232</v>
      </c>
      <c r="D63" s="14">
        <v>35302796.700000003</v>
      </c>
    </row>
    <row r="64" spans="1:4" ht="98.25" customHeight="1" x14ac:dyDescent="0.2">
      <c r="A64" s="16" t="s">
        <v>27</v>
      </c>
      <c r="B64" s="13" t="s">
        <v>22</v>
      </c>
      <c r="C64" s="13" t="s">
        <v>233</v>
      </c>
      <c r="D64" s="14">
        <v>63126.2</v>
      </c>
    </row>
    <row r="65" spans="1:4" ht="97.5" customHeight="1" x14ac:dyDescent="0.2">
      <c r="A65" s="16" t="s">
        <v>28</v>
      </c>
      <c r="B65" s="13" t="s">
        <v>22</v>
      </c>
      <c r="C65" s="13" t="s">
        <v>234</v>
      </c>
      <c r="D65" s="14">
        <v>74.5</v>
      </c>
    </row>
    <row r="66" spans="1:4" ht="126" x14ac:dyDescent="0.2">
      <c r="A66" s="16" t="s">
        <v>29</v>
      </c>
      <c r="B66" s="13" t="s">
        <v>22</v>
      </c>
      <c r="C66" s="13" t="s">
        <v>235</v>
      </c>
      <c r="D66" s="14">
        <v>45903.9</v>
      </c>
    </row>
    <row r="67" spans="1:4" ht="94.5" x14ac:dyDescent="0.2">
      <c r="A67" s="16" t="s">
        <v>30</v>
      </c>
      <c r="B67" s="13" t="s">
        <v>22</v>
      </c>
      <c r="C67" s="13" t="s">
        <v>236</v>
      </c>
      <c r="D67" s="14">
        <v>-2786.2</v>
      </c>
    </row>
    <row r="68" spans="1:4" ht="128.25" customHeight="1" x14ac:dyDescent="0.2">
      <c r="A68" s="16" t="s">
        <v>31</v>
      </c>
      <c r="B68" s="13" t="s">
        <v>22</v>
      </c>
      <c r="C68" s="13" t="s">
        <v>237</v>
      </c>
      <c r="D68" s="14">
        <v>-51</v>
      </c>
    </row>
    <row r="69" spans="1:4" ht="156.75" customHeight="1" x14ac:dyDescent="0.2">
      <c r="A69" s="16" t="s">
        <v>675</v>
      </c>
      <c r="B69" s="13" t="s">
        <v>22</v>
      </c>
      <c r="C69" s="13" t="s">
        <v>238</v>
      </c>
      <c r="D69" s="14">
        <v>261215.9</v>
      </c>
    </row>
    <row r="70" spans="1:4" ht="141" customHeight="1" x14ac:dyDescent="0.2">
      <c r="A70" s="16" t="s">
        <v>32</v>
      </c>
      <c r="B70" s="13" t="s">
        <v>22</v>
      </c>
      <c r="C70" s="13" t="s">
        <v>239</v>
      </c>
      <c r="D70" s="14">
        <v>1776.1</v>
      </c>
    </row>
    <row r="71" spans="1:4" ht="156" customHeight="1" x14ac:dyDescent="0.2">
      <c r="A71" s="16" t="s">
        <v>33</v>
      </c>
      <c r="B71" s="13" t="s">
        <v>22</v>
      </c>
      <c r="C71" s="13" t="s">
        <v>240</v>
      </c>
      <c r="D71" s="14">
        <v>879.9</v>
      </c>
    </row>
    <row r="72" spans="1:4" ht="125.25" customHeight="1" x14ac:dyDescent="0.2">
      <c r="A72" s="16" t="s">
        <v>34</v>
      </c>
      <c r="B72" s="13" t="s">
        <v>22</v>
      </c>
      <c r="C72" s="13" t="s">
        <v>241</v>
      </c>
      <c r="D72" s="14">
        <v>-1.2</v>
      </c>
    </row>
    <row r="73" spans="1:4" ht="78" customHeight="1" x14ac:dyDescent="0.2">
      <c r="A73" s="16" t="s">
        <v>676</v>
      </c>
      <c r="B73" s="13" t="s">
        <v>22</v>
      </c>
      <c r="C73" s="13" t="s">
        <v>242</v>
      </c>
      <c r="D73" s="14">
        <v>383881.6</v>
      </c>
    </row>
    <row r="74" spans="1:4" ht="63" x14ac:dyDescent="0.2">
      <c r="A74" s="12" t="s">
        <v>35</v>
      </c>
      <c r="B74" s="13" t="s">
        <v>22</v>
      </c>
      <c r="C74" s="13" t="s">
        <v>243</v>
      </c>
      <c r="D74" s="14">
        <v>2552.1999999999998</v>
      </c>
    </row>
    <row r="75" spans="1:4" ht="94.5" x14ac:dyDescent="0.2">
      <c r="A75" s="12" t="s">
        <v>36</v>
      </c>
      <c r="B75" s="13" t="s">
        <v>22</v>
      </c>
      <c r="C75" s="13" t="s">
        <v>244</v>
      </c>
      <c r="D75" s="14">
        <v>2359.3000000000002</v>
      </c>
    </row>
    <row r="76" spans="1:4" ht="63" x14ac:dyDescent="0.2">
      <c r="A76" s="12" t="s">
        <v>37</v>
      </c>
      <c r="B76" s="13" t="s">
        <v>22</v>
      </c>
      <c r="C76" s="13" t="s">
        <v>245</v>
      </c>
      <c r="D76" s="14">
        <v>60.2</v>
      </c>
    </row>
    <row r="77" spans="1:4" ht="94.5" x14ac:dyDescent="0.2">
      <c r="A77" s="16" t="s">
        <v>570</v>
      </c>
      <c r="B77" s="13" t="s">
        <v>22</v>
      </c>
      <c r="C77" s="13" t="s">
        <v>590</v>
      </c>
      <c r="D77" s="14">
        <v>0.2</v>
      </c>
    </row>
    <row r="78" spans="1:4" ht="124.5" customHeight="1" x14ac:dyDescent="0.2">
      <c r="A78" s="12" t="s">
        <v>677</v>
      </c>
      <c r="B78" s="13" t="s">
        <v>22</v>
      </c>
      <c r="C78" s="13" t="s">
        <v>246</v>
      </c>
      <c r="D78" s="14">
        <v>820141.5</v>
      </c>
    </row>
    <row r="79" spans="1:4" ht="110.25" x14ac:dyDescent="0.2">
      <c r="A79" s="12" t="s">
        <v>569</v>
      </c>
      <c r="B79" s="13" t="s">
        <v>22</v>
      </c>
      <c r="C79" s="13" t="s">
        <v>591</v>
      </c>
      <c r="D79" s="14">
        <v>5.5</v>
      </c>
    </row>
    <row r="80" spans="1:4" ht="93" customHeight="1" x14ac:dyDescent="0.2">
      <c r="A80" s="12" t="s">
        <v>678</v>
      </c>
      <c r="B80" s="13" t="s">
        <v>22</v>
      </c>
      <c r="C80" s="13" t="s">
        <v>592</v>
      </c>
      <c r="D80" s="14">
        <v>11512.3</v>
      </c>
    </row>
    <row r="81" spans="1:4" ht="63" x14ac:dyDescent="0.2">
      <c r="A81" s="12" t="s">
        <v>679</v>
      </c>
      <c r="B81" s="13" t="s">
        <v>22</v>
      </c>
      <c r="C81" s="13" t="s">
        <v>247</v>
      </c>
      <c r="D81" s="14">
        <v>2206972.1</v>
      </c>
    </row>
    <row r="82" spans="1:4" ht="30.75" customHeight="1" x14ac:dyDescent="0.2">
      <c r="A82" s="12" t="s">
        <v>38</v>
      </c>
      <c r="B82" s="13" t="s">
        <v>22</v>
      </c>
      <c r="C82" s="13" t="s">
        <v>248</v>
      </c>
      <c r="D82" s="14">
        <v>55.2</v>
      </c>
    </row>
    <row r="83" spans="1:4" ht="63" x14ac:dyDescent="0.2">
      <c r="A83" s="12" t="s">
        <v>568</v>
      </c>
      <c r="B83" s="13" t="s">
        <v>22</v>
      </c>
      <c r="C83" s="13" t="s">
        <v>593</v>
      </c>
      <c r="D83" s="14">
        <v>2.2999999999999998</v>
      </c>
    </row>
    <row r="84" spans="1:4" ht="62.25" customHeight="1" x14ac:dyDescent="0.2">
      <c r="A84" s="12" t="s">
        <v>680</v>
      </c>
      <c r="B84" s="13" t="s">
        <v>22</v>
      </c>
      <c r="C84" s="13" t="s">
        <v>249</v>
      </c>
      <c r="D84" s="14">
        <v>363230.8</v>
      </c>
    </row>
    <row r="85" spans="1:4" ht="47.25" x14ac:dyDescent="0.2">
      <c r="A85" s="12" t="s">
        <v>384</v>
      </c>
      <c r="B85" s="13" t="s">
        <v>22</v>
      </c>
      <c r="C85" s="13" t="s">
        <v>250</v>
      </c>
      <c r="D85" s="14">
        <v>73.3</v>
      </c>
    </row>
    <row r="86" spans="1:4" ht="63" x14ac:dyDescent="0.2">
      <c r="A86" s="12" t="s">
        <v>523</v>
      </c>
      <c r="B86" s="13" t="s">
        <v>22</v>
      </c>
      <c r="C86" s="13" t="s">
        <v>453</v>
      </c>
      <c r="D86" s="14">
        <v>89</v>
      </c>
    </row>
    <row r="87" spans="1:4" ht="62.25" customHeight="1" x14ac:dyDescent="0.2">
      <c r="A87" s="12" t="s">
        <v>681</v>
      </c>
      <c r="B87" s="13" t="s">
        <v>22</v>
      </c>
      <c r="C87" s="13" t="s">
        <v>251</v>
      </c>
      <c r="D87" s="14">
        <v>2929668.9</v>
      </c>
    </row>
    <row r="88" spans="1:4" ht="47.25" x14ac:dyDescent="0.2">
      <c r="A88" s="12" t="s">
        <v>39</v>
      </c>
      <c r="B88" s="13" t="s">
        <v>22</v>
      </c>
      <c r="C88" s="13" t="s">
        <v>252</v>
      </c>
      <c r="D88" s="14">
        <v>34367.599999999999</v>
      </c>
    </row>
    <row r="89" spans="1:4" ht="47.25" x14ac:dyDescent="0.2">
      <c r="A89" s="16" t="s">
        <v>40</v>
      </c>
      <c r="B89" s="13" t="s">
        <v>22</v>
      </c>
      <c r="C89" s="13" t="s">
        <v>253</v>
      </c>
      <c r="D89" s="14">
        <v>-1.7</v>
      </c>
    </row>
    <row r="90" spans="1:4" ht="78.75" x14ac:dyDescent="0.2">
      <c r="A90" s="12" t="s">
        <v>41</v>
      </c>
      <c r="B90" s="13" t="s">
        <v>22</v>
      </c>
      <c r="C90" s="13" t="s">
        <v>254</v>
      </c>
      <c r="D90" s="14">
        <v>2337.1999999999998</v>
      </c>
    </row>
    <row r="91" spans="1:4" ht="47.25" x14ac:dyDescent="0.2">
      <c r="A91" s="16" t="s">
        <v>42</v>
      </c>
      <c r="B91" s="13" t="s">
        <v>22</v>
      </c>
      <c r="C91" s="13" t="s">
        <v>255</v>
      </c>
      <c r="D91" s="14">
        <v>329.5</v>
      </c>
    </row>
    <row r="92" spans="1:4" ht="76.5" customHeight="1" x14ac:dyDescent="0.2">
      <c r="A92" s="12" t="s">
        <v>682</v>
      </c>
      <c r="B92" s="13" t="s">
        <v>22</v>
      </c>
      <c r="C92" s="13" t="s">
        <v>256</v>
      </c>
      <c r="D92" s="14">
        <v>57.4</v>
      </c>
    </row>
    <row r="93" spans="1:4" ht="63" x14ac:dyDescent="0.2">
      <c r="A93" s="12" t="s">
        <v>43</v>
      </c>
      <c r="B93" s="13" t="s">
        <v>22</v>
      </c>
      <c r="C93" s="13" t="s">
        <v>257</v>
      </c>
      <c r="D93" s="14">
        <v>27.9</v>
      </c>
    </row>
    <row r="94" spans="1:4" ht="94.5" x14ac:dyDescent="0.2">
      <c r="A94" s="12" t="s">
        <v>44</v>
      </c>
      <c r="B94" s="13" t="s">
        <v>22</v>
      </c>
      <c r="C94" s="13" t="s">
        <v>258</v>
      </c>
      <c r="D94" s="14">
        <v>3.8</v>
      </c>
    </row>
    <row r="95" spans="1:4" ht="109.5" customHeight="1" x14ac:dyDescent="0.2">
      <c r="A95" s="12" t="s">
        <v>683</v>
      </c>
      <c r="B95" s="13" t="s">
        <v>22</v>
      </c>
      <c r="C95" s="13" t="s">
        <v>259</v>
      </c>
      <c r="D95" s="14">
        <v>1307019.3999999999</v>
      </c>
    </row>
    <row r="96" spans="1:4" ht="77.25" customHeight="1" x14ac:dyDescent="0.2">
      <c r="A96" s="16" t="s">
        <v>684</v>
      </c>
      <c r="B96" s="13" t="s">
        <v>22</v>
      </c>
      <c r="C96" s="13" t="s">
        <v>260</v>
      </c>
      <c r="D96" s="14">
        <v>27946.799999999999</v>
      </c>
    </row>
    <row r="97" spans="1:4" ht="78.75" customHeight="1" x14ac:dyDescent="0.2">
      <c r="A97" s="12" t="s">
        <v>685</v>
      </c>
      <c r="B97" s="13" t="s">
        <v>22</v>
      </c>
      <c r="C97" s="13" t="s">
        <v>261</v>
      </c>
      <c r="D97" s="14">
        <v>42.6</v>
      </c>
    </row>
    <row r="98" spans="1:4" ht="110.25" x14ac:dyDescent="0.2">
      <c r="A98" s="12" t="s">
        <v>686</v>
      </c>
      <c r="B98" s="13" t="s">
        <v>22</v>
      </c>
      <c r="C98" s="13" t="s">
        <v>262</v>
      </c>
      <c r="D98" s="14">
        <v>1627.3</v>
      </c>
    </row>
    <row r="99" spans="1:4" ht="78.75" customHeight="1" x14ac:dyDescent="0.2">
      <c r="A99" s="16" t="s">
        <v>687</v>
      </c>
      <c r="B99" s="13" t="s">
        <v>22</v>
      </c>
      <c r="C99" s="13" t="s">
        <v>263</v>
      </c>
      <c r="D99" s="14">
        <v>-164.8</v>
      </c>
    </row>
    <row r="100" spans="1:4" ht="93.75" customHeight="1" x14ac:dyDescent="0.2">
      <c r="A100" s="12" t="s">
        <v>688</v>
      </c>
      <c r="B100" s="13" t="s">
        <v>22</v>
      </c>
      <c r="C100" s="13" t="s">
        <v>264</v>
      </c>
      <c r="D100" s="14">
        <v>81.400000000000006</v>
      </c>
    </row>
    <row r="101" spans="1:4" ht="61.5" customHeight="1" x14ac:dyDescent="0.2">
      <c r="A101" s="12" t="s">
        <v>45</v>
      </c>
      <c r="B101" s="13" t="s">
        <v>22</v>
      </c>
      <c r="C101" s="13" t="s">
        <v>265</v>
      </c>
      <c r="D101" s="14">
        <v>89.3</v>
      </c>
    </row>
    <row r="102" spans="1:4" ht="93" customHeight="1" x14ac:dyDescent="0.2">
      <c r="A102" s="12" t="s">
        <v>46</v>
      </c>
      <c r="B102" s="13" t="s">
        <v>22</v>
      </c>
      <c r="C102" s="13" t="s">
        <v>266</v>
      </c>
      <c r="D102" s="14">
        <v>5.7</v>
      </c>
    </row>
    <row r="103" spans="1:4" ht="77.25" customHeight="1" x14ac:dyDescent="0.2">
      <c r="A103" s="12" t="s">
        <v>689</v>
      </c>
      <c r="B103" s="13" t="s">
        <v>22</v>
      </c>
      <c r="C103" s="13" t="s">
        <v>267</v>
      </c>
      <c r="D103" s="14">
        <v>-5123.1000000000004</v>
      </c>
    </row>
    <row r="104" spans="1:4" ht="63" x14ac:dyDescent="0.2">
      <c r="A104" s="12" t="s">
        <v>690</v>
      </c>
      <c r="B104" s="13" t="s">
        <v>22</v>
      </c>
      <c r="C104" s="13" t="s">
        <v>268</v>
      </c>
      <c r="D104" s="14">
        <v>258.60000000000002</v>
      </c>
    </row>
    <row r="105" spans="1:4" ht="77.25" customHeight="1" x14ac:dyDescent="0.2">
      <c r="A105" s="12" t="s">
        <v>691</v>
      </c>
      <c r="B105" s="13" t="s">
        <v>22</v>
      </c>
      <c r="C105" s="13" t="s">
        <v>269</v>
      </c>
      <c r="D105" s="14">
        <v>58.3</v>
      </c>
    </row>
    <row r="106" spans="1:4" ht="47.25" customHeight="1" x14ac:dyDescent="0.2">
      <c r="A106" s="12" t="s">
        <v>692</v>
      </c>
      <c r="B106" s="13" t="s">
        <v>22</v>
      </c>
      <c r="C106" s="13" t="s">
        <v>270</v>
      </c>
      <c r="D106" s="14">
        <v>7.8</v>
      </c>
    </row>
    <row r="107" spans="1:4" ht="47.25" x14ac:dyDescent="0.2">
      <c r="A107" s="12" t="s">
        <v>47</v>
      </c>
      <c r="B107" s="13" t="s">
        <v>22</v>
      </c>
      <c r="C107" s="13" t="s">
        <v>271</v>
      </c>
      <c r="D107" s="14">
        <v>16.399999999999999</v>
      </c>
    </row>
    <row r="108" spans="1:4" ht="78.75" x14ac:dyDescent="0.2">
      <c r="A108" s="12" t="s">
        <v>48</v>
      </c>
      <c r="B108" s="13" t="s">
        <v>22</v>
      </c>
      <c r="C108" s="13" t="s">
        <v>272</v>
      </c>
      <c r="D108" s="14">
        <v>0.2</v>
      </c>
    </row>
    <row r="109" spans="1:4" ht="61.5" customHeight="1" x14ac:dyDescent="0.2">
      <c r="A109" s="12" t="s">
        <v>693</v>
      </c>
      <c r="B109" s="13" t="s">
        <v>22</v>
      </c>
      <c r="C109" s="13" t="s">
        <v>273</v>
      </c>
      <c r="D109" s="14">
        <v>16665827</v>
      </c>
    </row>
    <row r="110" spans="1:4" ht="47.25" x14ac:dyDescent="0.2">
      <c r="A110" s="12" t="s">
        <v>49</v>
      </c>
      <c r="B110" s="13" t="s">
        <v>22</v>
      </c>
      <c r="C110" s="13" t="s">
        <v>274</v>
      </c>
      <c r="D110" s="14">
        <v>69415.3</v>
      </c>
    </row>
    <row r="111" spans="1:4" ht="47.25" x14ac:dyDescent="0.2">
      <c r="A111" s="12" t="s">
        <v>50</v>
      </c>
      <c r="B111" s="13" t="s">
        <v>22</v>
      </c>
      <c r="C111" s="13" t="s">
        <v>275</v>
      </c>
      <c r="D111" s="14">
        <v>659.4</v>
      </c>
    </row>
    <row r="112" spans="1:4" ht="78.75" x14ac:dyDescent="0.2">
      <c r="A112" s="12" t="s">
        <v>51</v>
      </c>
      <c r="B112" s="13" t="s">
        <v>22</v>
      </c>
      <c r="C112" s="13" t="s">
        <v>276</v>
      </c>
      <c r="D112" s="14">
        <v>13969.4</v>
      </c>
    </row>
    <row r="113" spans="1:4" ht="47.25" x14ac:dyDescent="0.2">
      <c r="A113" s="12" t="s">
        <v>52</v>
      </c>
      <c r="B113" s="13" t="s">
        <v>22</v>
      </c>
      <c r="C113" s="13" t="s">
        <v>277</v>
      </c>
      <c r="D113" s="14">
        <v>-10</v>
      </c>
    </row>
    <row r="114" spans="1:4" ht="62.25" customHeight="1" x14ac:dyDescent="0.2">
      <c r="A114" s="12" t="s">
        <v>53</v>
      </c>
      <c r="B114" s="13" t="s">
        <v>22</v>
      </c>
      <c r="C114" s="13" t="s">
        <v>278</v>
      </c>
      <c r="D114" s="14">
        <v>320466.7</v>
      </c>
    </row>
    <row r="115" spans="1:4" ht="47.25" x14ac:dyDescent="0.2">
      <c r="A115" s="12" t="s">
        <v>54</v>
      </c>
      <c r="B115" s="13" t="s">
        <v>22</v>
      </c>
      <c r="C115" s="13" t="s">
        <v>279</v>
      </c>
      <c r="D115" s="14">
        <v>0.7</v>
      </c>
    </row>
    <row r="116" spans="1:4" ht="45.75" customHeight="1" x14ac:dyDescent="0.2">
      <c r="A116" s="12" t="s">
        <v>694</v>
      </c>
      <c r="B116" s="13" t="s">
        <v>22</v>
      </c>
      <c r="C116" s="13" t="s">
        <v>280</v>
      </c>
      <c r="D116" s="14">
        <v>532292.1</v>
      </c>
    </row>
    <row r="117" spans="1:4" ht="31.5" x14ac:dyDescent="0.2">
      <c r="A117" s="12" t="s">
        <v>55</v>
      </c>
      <c r="B117" s="13" t="s">
        <v>22</v>
      </c>
      <c r="C117" s="13" t="s">
        <v>281</v>
      </c>
      <c r="D117" s="14">
        <v>8253.9</v>
      </c>
    </row>
    <row r="118" spans="1:4" ht="31.5" x14ac:dyDescent="0.2">
      <c r="A118" s="12" t="s">
        <v>56</v>
      </c>
      <c r="B118" s="13" t="s">
        <v>22</v>
      </c>
      <c r="C118" s="13" t="s">
        <v>282</v>
      </c>
      <c r="D118" s="14">
        <v>53.4</v>
      </c>
    </row>
    <row r="119" spans="1:4" ht="47.25" x14ac:dyDescent="0.2">
      <c r="A119" s="12" t="s">
        <v>57</v>
      </c>
      <c r="B119" s="13" t="s">
        <v>22</v>
      </c>
      <c r="C119" s="13" t="s">
        <v>283</v>
      </c>
      <c r="D119" s="14">
        <v>1301.4000000000001</v>
      </c>
    </row>
    <row r="120" spans="1:4" ht="15.75" customHeight="1" x14ac:dyDescent="0.2">
      <c r="A120" s="12" t="s">
        <v>58</v>
      </c>
      <c r="B120" s="13" t="s">
        <v>22</v>
      </c>
      <c r="C120" s="13" t="s">
        <v>284</v>
      </c>
      <c r="D120" s="14">
        <v>-89.5</v>
      </c>
    </row>
    <row r="121" spans="1:4" ht="45.75" customHeight="1" x14ac:dyDescent="0.2">
      <c r="A121" s="12" t="s">
        <v>695</v>
      </c>
      <c r="B121" s="13" t="s">
        <v>22</v>
      </c>
      <c r="C121" s="13" t="s">
        <v>285</v>
      </c>
      <c r="D121" s="14">
        <v>1678236.5</v>
      </c>
    </row>
    <row r="122" spans="1:4" ht="31.5" x14ac:dyDescent="0.2">
      <c r="A122" s="12" t="s">
        <v>59</v>
      </c>
      <c r="B122" s="13" t="s">
        <v>22</v>
      </c>
      <c r="C122" s="13" t="s">
        <v>286</v>
      </c>
      <c r="D122" s="14">
        <v>36587.800000000003</v>
      </c>
    </row>
    <row r="123" spans="1:4" ht="46.5" customHeight="1" x14ac:dyDescent="0.2">
      <c r="A123" s="12" t="s">
        <v>60</v>
      </c>
      <c r="B123" s="13" t="s">
        <v>22</v>
      </c>
      <c r="C123" s="13" t="s">
        <v>287</v>
      </c>
      <c r="D123" s="14">
        <v>27.9</v>
      </c>
    </row>
    <row r="124" spans="1:4" ht="31.5" x14ac:dyDescent="0.2">
      <c r="A124" s="12" t="s">
        <v>61</v>
      </c>
      <c r="B124" s="13" t="s">
        <v>22</v>
      </c>
      <c r="C124" s="13" t="s">
        <v>288</v>
      </c>
      <c r="D124" s="14">
        <v>76.7</v>
      </c>
    </row>
    <row r="125" spans="1:4" ht="63" x14ac:dyDescent="0.2">
      <c r="A125" s="12" t="s">
        <v>567</v>
      </c>
      <c r="B125" s="13" t="s">
        <v>22</v>
      </c>
      <c r="C125" s="13" t="s">
        <v>594</v>
      </c>
      <c r="D125" s="14">
        <v>-2.5</v>
      </c>
    </row>
    <row r="126" spans="1:4" ht="46.5" customHeight="1" x14ac:dyDescent="0.2">
      <c r="A126" s="12" t="s">
        <v>696</v>
      </c>
      <c r="B126" s="13" t="s">
        <v>22</v>
      </c>
      <c r="C126" s="13" t="s">
        <v>289</v>
      </c>
      <c r="D126" s="14">
        <v>1831.5</v>
      </c>
    </row>
    <row r="127" spans="1:4" ht="31.5" x14ac:dyDescent="0.2">
      <c r="A127" s="12" t="s">
        <v>62</v>
      </c>
      <c r="B127" s="13" t="s">
        <v>22</v>
      </c>
      <c r="C127" s="13" t="s">
        <v>290</v>
      </c>
      <c r="D127" s="14">
        <v>0.2</v>
      </c>
    </row>
    <row r="128" spans="1:4" ht="47.25" x14ac:dyDescent="0.2">
      <c r="A128" s="12" t="s">
        <v>390</v>
      </c>
      <c r="B128" s="13" t="s">
        <v>22</v>
      </c>
      <c r="C128" s="13" t="s">
        <v>454</v>
      </c>
      <c r="D128" s="14">
        <v>1</v>
      </c>
    </row>
    <row r="129" spans="1:4" ht="63" x14ac:dyDescent="0.2">
      <c r="A129" s="12" t="s">
        <v>697</v>
      </c>
      <c r="B129" s="13" t="s">
        <v>22</v>
      </c>
      <c r="C129" s="13" t="s">
        <v>291</v>
      </c>
      <c r="D129" s="14">
        <v>126865.7</v>
      </c>
    </row>
    <row r="130" spans="1:4" ht="31.5" x14ac:dyDescent="0.2">
      <c r="A130" s="12" t="s">
        <v>63</v>
      </c>
      <c r="B130" s="13" t="s">
        <v>22</v>
      </c>
      <c r="C130" s="13" t="s">
        <v>292</v>
      </c>
      <c r="D130" s="14">
        <v>1086.2</v>
      </c>
    </row>
    <row r="131" spans="1:4" ht="63" x14ac:dyDescent="0.2">
      <c r="A131" s="12" t="s">
        <v>64</v>
      </c>
      <c r="B131" s="13" t="s">
        <v>22</v>
      </c>
      <c r="C131" s="13" t="s">
        <v>293</v>
      </c>
      <c r="D131" s="14">
        <v>148.5</v>
      </c>
    </row>
    <row r="132" spans="1:4" ht="78.75" x14ac:dyDescent="0.2">
      <c r="A132" s="12" t="s">
        <v>698</v>
      </c>
      <c r="B132" s="13" t="s">
        <v>22</v>
      </c>
      <c r="C132" s="13" t="s">
        <v>294</v>
      </c>
      <c r="D132" s="14">
        <v>1565999.8</v>
      </c>
    </row>
    <row r="133" spans="1:4" ht="51" customHeight="1" x14ac:dyDescent="0.2">
      <c r="A133" s="12" t="s">
        <v>65</v>
      </c>
      <c r="B133" s="13" t="s">
        <v>22</v>
      </c>
      <c r="C133" s="13" t="s">
        <v>295</v>
      </c>
      <c r="D133" s="14">
        <v>11846.1</v>
      </c>
    </row>
    <row r="134" spans="1:4" ht="78.75" x14ac:dyDescent="0.2">
      <c r="A134" s="12" t="s">
        <v>66</v>
      </c>
      <c r="B134" s="13" t="s">
        <v>22</v>
      </c>
      <c r="C134" s="13" t="s">
        <v>296</v>
      </c>
      <c r="D134" s="14">
        <v>5012.3999999999996</v>
      </c>
    </row>
    <row r="135" spans="1:4" ht="45.75" customHeight="1" x14ac:dyDescent="0.2">
      <c r="A135" s="12" t="s">
        <v>699</v>
      </c>
      <c r="B135" s="13" t="s">
        <v>22</v>
      </c>
      <c r="C135" s="13" t="s">
        <v>297</v>
      </c>
      <c r="D135" s="14">
        <v>247727.4</v>
      </c>
    </row>
    <row r="136" spans="1:4" ht="31.5" x14ac:dyDescent="0.2">
      <c r="A136" s="12" t="s">
        <v>67</v>
      </c>
      <c r="B136" s="13" t="s">
        <v>22</v>
      </c>
      <c r="C136" s="13" t="s">
        <v>298</v>
      </c>
      <c r="D136" s="14">
        <v>474.1</v>
      </c>
    </row>
    <row r="137" spans="1:4" ht="63" x14ac:dyDescent="0.2">
      <c r="A137" s="12" t="s">
        <v>68</v>
      </c>
      <c r="B137" s="13" t="s">
        <v>22</v>
      </c>
      <c r="C137" s="13" t="s">
        <v>299</v>
      </c>
      <c r="D137" s="14">
        <v>195.5</v>
      </c>
    </row>
    <row r="138" spans="1:4" ht="45.75" customHeight="1" x14ac:dyDescent="0.2">
      <c r="A138" s="12" t="s">
        <v>700</v>
      </c>
      <c r="B138" s="13" t="s">
        <v>22</v>
      </c>
      <c r="C138" s="13" t="s">
        <v>300</v>
      </c>
      <c r="D138" s="14">
        <v>19977</v>
      </c>
    </row>
    <row r="139" spans="1:4" ht="31.5" x14ac:dyDescent="0.2">
      <c r="A139" s="12" t="s">
        <v>69</v>
      </c>
      <c r="B139" s="13" t="s">
        <v>22</v>
      </c>
      <c r="C139" s="13" t="s">
        <v>301</v>
      </c>
      <c r="D139" s="14">
        <v>17.100000000000001</v>
      </c>
    </row>
    <row r="140" spans="1:4" ht="61.5" customHeight="1" x14ac:dyDescent="0.2">
      <c r="A140" s="12" t="s">
        <v>701</v>
      </c>
      <c r="B140" s="13" t="s">
        <v>22</v>
      </c>
      <c r="C140" s="13" t="s">
        <v>302</v>
      </c>
      <c r="D140" s="14">
        <v>89</v>
      </c>
    </row>
    <row r="141" spans="1:4" ht="47.25" x14ac:dyDescent="0.2">
      <c r="A141" s="12" t="s">
        <v>70</v>
      </c>
      <c r="B141" s="13" t="s">
        <v>22</v>
      </c>
      <c r="C141" s="13" t="s">
        <v>303</v>
      </c>
      <c r="D141" s="14">
        <v>1.9</v>
      </c>
    </row>
    <row r="142" spans="1:4" ht="78.75" x14ac:dyDescent="0.2">
      <c r="A142" s="16" t="s">
        <v>391</v>
      </c>
      <c r="B142" s="13" t="s">
        <v>22</v>
      </c>
      <c r="C142" s="13" t="s">
        <v>455</v>
      </c>
      <c r="D142" s="14">
        <v>0.1</v>
      </c>
    </row>
    <row r="143" spans="1:4" ht="126" x14ac:dyDescent="0.2">
      <c r="A143" s="12" t="s">
        <v>71</v>
      </c>
      <c r="B143" s="13" t="s">
        <v>22</v>
      </c>
      <c r="C143" s="13" t="s">
        <v>304</v>
      </c>
      <c r="D143" s="14">
        <v>3230.8</v>
      </c>
    </row>
    <row r="144" spans="1:4" ht="47.25" customHeight="1" x14ac:dyDescent="0.2">
      <c r="A144" s="12" t="s">
        <v>566</v>
      </c>
      <c r="B144" s="13" t="s">
        <v>22</v>
      </c>
      <c r="C144" s="13" t="s">
        <v>595</v>
      </c>
      <c r="D144" s="14">
        <v>79.8</v>
      </c>
    </row>
    <row r="145" spans="1:4" ht="47.25" customHeight="1" x14ac:dyDescent="0.2">
      <c r="A145" s="12" t="s">
        <v>702</v>
      </c>
      <c r="B145" s="13" t="s">
        <v>22</v>
      </c>
      <c r="C145" s="13" t="s">
        <v>305</v>
      </c>
      <c r="D145" s="14">
        <v>-3.4</v>
      </c>
    </row>
    <row r="146" spans="1:4" ht="31.5" x14ac:dyDescent="0.2">
      <c r="A146" s="12" t="s">
        <v>72</v>
      </c>
      <c r="B146" s="13" t="s">
        <v>22</v>
      </c>
      <c r="C146" s="13" t="s">
        <v>306</v>
      </c>
      <c r="D146" s="14">
        <v>10.7</v>
      </c>
    </row>
    <row r="147" spans="1:4" ht="47.25" x14ac:dyDescent="0.2">
      <c r="A147" s="12" t="s">
        <v>73</v>
      </c>
      <c r="B147" s="13" t="s">
        <v>22</v>
      </c>
      <c r="C147" s="13" t="s">
        <v>307</v>
      </c>
      <c r="D147" s="14">
        <v>0.6</v>
      </c>
    </row>
    <row r="148" spans="1:4" ht="62.25" customHeight="1" x14ac:dyDescent="0.2">
      <c r="A148" s="12" t="s">
        <v>703</v>
      </c>
      <c r="B148" s="13" t="s">
        <v>22</v>
      </c>
      <c r="C148" s="13" t="s">
        <v>308</v>
      </c>
      <c r="D148" s="14">
        <v>0.6</v>
      </c>
    </row>
    <row r="149" spans="1:4" ht="47.25" customHeight="1" x14ac:dyDescent="0.2">
      <c r="A149" s="12" t="s">
        <v>74</v>
      </c>
      <c r="B149" s="13" t="s">
        <v>22</v>
      </c>
      <c r="C149" s="13" t="s">
        <v>309</v>
      </c>
      <c r="D149" s="14">
        <v>0.2</v>
      </c>
    </row>
    <row r="150" spans="1:4" ht="31.5" x14ac:dyDescent="0.2">
      <c r="A150" s="12" t="s">
        <v>75</v>
      </c>
      <c r="B150" s="13" t="s">
        <v>22</v>
      </c>
      <c r="C150" s="13" t="s">
        <v>310</v>
      </c>
      <c r="D150" s="14">
        <v>29</v>
      </c>
    </row>
    <row r="151" spans="1:4" ht="63" x14ac:dyDescent="0.2">
      <c r="A151" s="12" t="s">
        <v>76</v>
      </c>
      <c r="B151" s="13" t="s">
        <v>22</v>
      </c>
      <c r="C151" s="13" t="s">
        <v>311</v>
      </c>
      <c r="D151" s="14">
        <v>0.3</v>
      </c>
    </row>
    <row r="152" spans="1:4" ht="62.25" customHeight="1" x14ac:dyDescent="0.2">
      <c r="A152" s="12" t="s">
        <v>704</v>
      </c>
      <c r="B152" s="13" t="s">
        <v>22</v>
      </c>
      <c r="C152" s="13" t="s">
        <v>596</v>
      </c>
      <c r="D152" s="14">
        <v>0.5</v>
      </c>
    </row>
    <row r="153" spans="1:4" ht="30.75" customHeight="1" x14ac:dyDescent="0.2">
      <c r="A153" s="12" t="s">
        <v>77</v>
      </c>
      <c r="B153" s="13" t="s">
        <v>22</v>
      </c>
      <c r="C153" s="13" t="s">
        <v>312</v>
      </c>
      <c r="D153" s="14">
        <v>7.3</v>
      </c>
    </row>
    <row r="154" spans="1:4" ht="63" x14ac:dyDescent="0.2">
      <c r="A154" s="12" t="s">
        <v>565</v>
      </c>
      <c r="B154" s="13" t="s">
        <v>22</v>
      </c>
      <c r="C154" s="13" t="s">
        <v>597</v>
      </c>
      <c r="D154" s="14">
        <v>-1.4</v>
      </c>
    </row>
    <row r="155" spans="1:4" ht="47.25" x14ac:dyDescent="0.2">
      <c r="A155" s="12" t="s">
        <v>705</v>
      </c>
      <c r="B155" s="13" t="s">
        <v>22</v>
      </c>
      <c r="C155" s="13" t="s">
        <v>313</v>
      </c>
      <c r="D155" s="14">
        <v>1.2</v>
      </c>
    </row>
    <row r="156" spans="1:4" ht="15.75" x14ac:dyDescent="0.2">
      <c r="A156" s="12" t="s">
        <v>78</v>
      </c>
      <c r="B156" s="13" t="s">
        <v>22</v>
      </c>
      <c r="C156" s="13" t="s">
        <v>314</v>
      </c>
      <c r="D156" s="14">
        <v>5.2</v>
      </c>
    </row>
    <row r="157" spans="1:4" ht="47.25" x14ac:dyDescent="0.2">
      <c r="A157" s="12" t="s">
        <v>79</v>
      </c>
      <c r="B157" s="13" t="s">
        <v>22</v>
      </c>
      <c r="C157" s="13" t="s">
        <v>315</v>
      </c>
      <c r="D157" s="14">
        <v>0.4</v>
      </c>
    </row>
    <row r="158" spans="1:4" ht="78.75" x14ac:dyDescent="0.2">
      <c r="A158" s="16" t="s">
        <v>706</v>
      </c>
      <c r="B158" s="13" t="s">
        <v>22</v>
      </c>
      <c r="C158" s="13" t="s">
        <v>316</v>
      </c>
      <c r="D158" s="14">
        <v>-31.1</v>
      </c>
    </row>
    <row r="159" spans="1:4" ht="47.25" x14ac:dyDescent="0.2">
      <c r="A159" s="16" t="s">
        <v>80</v>
      </c>
      <c r="B159" s="13" t="s">
        <v>22</v>
      </c>
      <c r="C159" s="13" t="s">
        <v>317</v>
      </c>
      <c r="D159" s="14">
        <v>0.6</v>
      </c>
    </row>
    <row r="160" spans="1:4" ht="78.75" x14ac:dyDescent="0.2">
      <c r="A160" s="16" t="s">
        <v>707</v>
      </c>
      <c r="B160" s="13" t="s">
        <v>22</v>
      </c>
      <c r="C160" s="13" t="s">
        <v>318</v>
      </c>
      <c r="D160" s="14">
        <v>195966.5</v>
      </c>
    </row>
    <row r="161" spans="1:4" ht="47.25" x14ac:dyDescent="0.2">
      <c r="A161" s="16" t="s">
        <v>564</v>
      </c>
      <c r="B161" s="13" t="s">
        <v>22</v>
      </c>
      <c r="C161" s="13" t="s">
        <v>598</v>
      </c>
      <c r="D161" s="14">
        <v>14</v>
      </c>
    </row>
    <row r="162" spans="1:4" ht="78.75" x14ac:dyDescent="0.2">
      <c r="A162" s="16" t="s">
        <v>392</v>
      </c>
      <c r="B162" s="13" t="s">
        <v>22</v>
      </c>
      <c r="C162" s="13" t="s">
        <v>456</v>
      </c>
      <c r="D162" s="14">
        <v>232.6</v>
      </c>
    </row>
    <row r="163" spans="1:4" ht="47.25" x14ac:dyDescent="0.2">
      <c r="A163" s="16" t="s">
        <v>393</v>
      </c>
      <c r="B163" s="13" t="s">
        <v>22</v>
      </c>
      <c r="C163" s="13" t="s">
        <v>457</v>
      </c>
      <c r="D163" s="14">
        <v>5.9</v>
      </c>
    </row>
    <row r="164" spans="1:4" ht="96.75" customHeight="1" x14ac:dyDescent="0.2">
      <c r="A164" s="16" t="s">
        <v>81</v>
      </c>
      <c r="B164" s="13" t="s">
        <v>22</v>
      </c>
      <c r="C164" s="13" t="s">
        <v>319</v>
      </c>
      <c r="D164" s="14">
        <v>-1</v>
      </c>
    </row>
    <row r="165" spans="1:4" ht="15.75" x14ac:dyDescent="0.2">
      <c r="A165" s="18" t="s">
        <v>394</v>
      </c>
      <c r="B165" s="11" t="s">
        <v>82</v>
      </c>
      <c r="C165" s="13" t="s">
        <v>436</v>
      </c>
      <c r="D165" s="9">
        <f>D166</f>
        <v>143</v>
      </c>
    </row>
    <row r="166" spans="1:4" ht="45.75" customHeight="1" x14ac:dyDescent="0.2">
      <c r="A166" s="12" t="s">
        <v>83</v>
      </c>
      <c r="B166" s="13" t="s">
        <v>82</v>
      </c>
      <c r="C166" s="13" t="s">
        <v>320</v>
      </c>
      <c r="D166" s="14">
        <v>143</v>
      </c>
    </row>
    <row r="167" spans="1:4" ht="78.75" x14ac:dyDescent="0.2">
      <c r="A167" s="10" t="s">
        <v>668</v>
      </c>
      <c r="B167" s="11" t="s">
        <v>84</v>
      </c>
      <c r="C167" s="13" t="s">
        <v>436</v>
      </c>
      <c r="D167" s="9">
        <f>SUM(D168:D179)</f>
        <v>733566</v>
      </c>
    </row>
    <row r="168" spans="1:4" ht="140.25" customHeight="1" x14ac:dyDescent="0.2">
      <c r="A168" s="16" t="s">
        <v>563</v>
      </c>
      <c r="B168" s="13" t="s">
        <v>84</v>
      </c>
      <c r="C168" s="13" t="s">
        <v>321</v>
      </c>
      <c r="D168" s="14">
        <v>7559.5</v>
      </c>
    </row>
    <row r="169" spans="1:4" ht="173.25" x14ac:dyDescent="0.2">
      <c r="A169" s="16" t="s">
        <v>562</v>
      </c>
      <c r="B169" s="13" t="s">
        <v>84</v>
      </c>
      <c r="C169" s="13" t="s">
        <v>599</v>
      </c>
      <c r="D169" s="14">
        <v>626.79999999999995</v>
      </c>
    </row>
    <row r="170" spans="1:4" ht="156.75" customHeight="1" x14ac:dyDescent="0.2">
      <c r="A170" s="16" t="s">
        <v>85</v>
      </c>
      <c r="B170" s="13" t="s">
        <v>84</v>
      </c>
      <c r="C170" s="13" t="s">
        <v>322</v>
      </c>
      <c r="D170" s="14">
        <v>1391.4</v>
      </c>
    </row>
    <row r="171" spans="1:4" ht="191.25" customHeight="1" x14ac:dyDescent="0.2">
      <c r="A171" s="12" t="s">
        <v>561</v>
      </c>
      <c r="B171" s="13" t="s">
        <v>84</v>
      </c>
      <c r="C171" s="13" t="s">
        <v>600</v>
      </c>
      <c r="D171" s="14">
        <v>78</v>
      </c>
    </row>
    <row r="172" spans="1:4" ht="78.75" x14ac:dyDescent="0.2">
      <c r="A172" s="12" t="s">
        <v>86</v>
      </c>
      <c r="B172" s="13" t="s">
        <v>84</v>
      </c>
      <c r="C172" s="13" t="s">
        <v>323</v>
      </c>
      <c r="D172" s="14">
        <v>11125.4</v>
      </c>
    </row>
    <row r="173" spans="1:4" ht="94.5" x14ac:dyDescent="0.2">
      <c r="A173" s="16" t="s">
        <v>87</v>
      </c>
      <c r="B173" s="13" t="s">
        <v>84</v>
      </c>
      <c r="C173" s="13" t="s">
        <v>324</v>
      </c>
      <c r="D173" s="14">
        <v>3722.6</v>
      </c>
    </row>
    <row r="174" spans="1:4" ht="110.25" customHeight="1" x14ac:dyDescent="0.2">
      <c r="A174" s="12" t="s">
        <v>395</v>
      </c>
      <c r="B174" s="13" t="s">
        <v>84</v>
      </c>
      <c r="C174" s="13" t="s">
        <v>325</v>
      </c>
      <c r="D174" s="14">
        <v>43204.800000000003</v>
      </c>
    </row>
    <row r="175" spans="1:4" ht="110.25" x14ac:dyDescent="0.2">
      <c r="A175" s="16" t="s">
        <v>94</v>
      </c>
      <c r="B175" s="13" t="s">
        <v>84</v>
      </c>
      <c r="C175" s="13" t="s">
        <v>330</v>
      </c>
      <c r="D175" s="14">
        <v>7</v>
      </c>
    </row>
    <row r="176" spans="1:4" ht="78.75" x14ac:dyDescent="0.2">
      <c r="A176" s="12" t="s">
        <v>18</v>
      </c>
      <c r="B176" s="13" t="s">
        <v>84</v>
      </c>
      <c r="C176" s="13" t="s">
        <v>221</v>
      </c>
      <c r="D176" s="14">
        <v>14.1</v>
      </c>
    </row>
    <row r="177" spans="1:5" ht="110.25" x14ac:dyDescent="0.2">
      <c r="A177" s="16" t="s">
        <v>88</v>
      </c>
      <c r="B177" s="13" t="s">
        <v>84</v>
      </c>
      <c r="C177" s="13" t="s">
        <v>326</v>
      </c>
      <c r="D177" s="14">
        <v>92.6</v>
      </c>
    </row>
    <row r="178" spans="1:5" ht="94.5" x14ac:dyDescent="0.2">
      <c r="A178" s="16" t="s">
        <v>13</v>
      </c>
      <c r="B178" s="13" t="s">
        <v>84</v>
      </c>
      <c r="C178" s="13" t="s">
        <v>218</v>
      </c>
      <c r="D178" s="14">
        <v>665275.6</v>
      </c>
    </row>
    <row r="179" spans="1:5" ht="94.5" x14ac:dyDescent="0.2">
      <c r="A179" s="16" t="s">
        <v>14</v>
      </c>
      <c r="B179" s="13" t="s">
        <v>84</v>
      </c>
      <c r="C179" s="13" t="s">
        <v>219</v>
      </c>
      <c r="D179" s="14">
        <v>468.2</v>
      </c>
    </row>
    <row r="180" spans="1:5" ht="31.5" x14ac:dyDescent="0.2">
      <c r="A180" s="10" t="s">
        <v>440</v>
      </c>
      <c r="B180" s="11" t="s">
        <v>89</v>
      </c>
      <c r="C180" s="13" t="s">
        <v>436</v>
      </c>
      <c r="D180" s="9">
        <f>D181+D182+D183</f>
        <v>403.3</v>
      </c>
      <c r="E180" s="15"/>
    </row>
    <row r="181" spans="1:5" ht="126" customHeight="1" x14ac:dyDescent="0.2">
      <c r="A181" s="16" t="s">
        <v>560</v>
      </c>
      <c r="B181" s="13" t="s">
        <v>89</v>
      </c>
      <c r="C181" s="13" t="s">
        <v>601</v>
      </c>
      <c r="D181" s="14">
        <v>0.1</v>
      </c>
    </row>
    <row r="182" spans="1:5" ht="126" customHeight="1" x14ac:dyDescent="0.2">
      <c r="A182" s="16" t="s">
        <v>90</v>
      </c>
      <c r="B182" s="13" t="s">
        <v>89</v>
      </c>
      <c r="C182" s="13" t="s">
        <v>327</v>
      </c>
      <c r="D182" s="14">
        <v>396.2</v>
      </c>
    </row>
    <row r="183" spans="1:5" ht="78" customHeight="1" x14ac:dyDescent="0.2">
      <c r="A183" s="12" t="s">
        <v>708</v>
      </c>
      <c r="B183" s="13" t="s">
        <v>89</v>
      </c>
      <c r="C183" s="13" t="s">
        <v>328</v>
      </c>
      <c r="D183" s="14">
        <v>7</v>
      </c>
    </row>
    <row r="184" spans="1:5" ht="47.25" x14ac:dyDescent="0.2">
      <c r="A184" s="10" t="s">
        <v>382</v>
      </c>
      <c r="B184" s="11" t="s">
        <v>91</v>
      </c>
      <c r="C184" s="13" t="s">
        <v>436</v>
      </c>
      <c r="D184" s="9">
        <f>D185+D186</f>
        <v>243008.8</v>
      </c>
    </row>
    <row r="185" spans="1:5" ht="63" x14ac:dyDescent="0.2">
      <c r="A185" s="12" t="s">
        <v>92</v>
      </c>
      <c r="B185" s="13" t="s">
        <v>91</v>
      </c>
      <c r="C185" s="13" t="s">
        <v>329</v>
      </c>
      <c r="D185" s="14">
        <v>242898.5</v>
      </c>
    </row>
    <row r="186" spans="1:5" ht="47.25" x14ac:dyDescent="0.2">
      <c r="A186" s="12" t="s">
        <v>522</v>
      </c>
      <c r="B186" s="13" t="s">
        <v>91</v>
      </c>
      <c r="C186" s="13" t="s">
        <v>458</v>
      </c>
      <c r="D186" s="14">
        <v>110.3</v>
      </c>
    </row>
    <row r="187" spans="1:5" ht="31.5" x14ac:dyDescent="0.2">
      <c r="A187" s="10" t="s">
        <v>669</v>
      </c>
      <c r="B187" s="11" t="s">
        <v>93</v>
      </c>
      <c r="C187" s="13" t="s">
        <v>436</v>
      </c>
      <c r="D187" s="9">
        <f>D188</f>
        <v>1499.6</v>
      </c>
    </row>
    <row r="188" spans="1:5" ht="110.25" x14ac:dyDescent="0.2">
      <c r="A188" s="16" t="s">
        <v>94</v>
      </c>
      <c r="B188" s="13" t="s">
        <v>93</v>
      </c>
      <c r="C188" s="13" t="s">
        <v>330</v>
      </c>
      <c r="D188" s="14">
        <v>1499.6</v>
      </c>
    </row>
    <row r="189" spans="1:5" ht="15.75" x14ac:dyDescent="0.2">
      <c r="A189" s="18" t="s">
        <v>396</v>
      </c>
      <c r="B189" s="11" t="s">
        <v>95</v>
      </c>
      <c r="C189" s="13" t="s">
        <v>436</v>
      </c>
      <c r="D189" s="9">
        <f>D190+D191</f>
        <v>1570.7</v>
      </c>
    </row>
    <row r="190" spans="1:5" ht="78.75" x14ac:dyDescent="0.2">
      <c r="A190" s="12" t="s">
        <v>18</v>
      </c>
      <c r="B190" s="13" t="s">
        <v>95</v>
      </c>
      <c r="C190" s="13" t="s">
        <v>221</v>
      </c>
      <c r="D190" s="14">
        <v>329.6</v>
      </c>
    </row>
    <row r="191" spans="1:5" ht="94.5" x14ac:dyDescent="0.2">
      <c r="A191" s="16" t="s">
        <v>14</v>
      </c>
      <c r="B191" s="13" t="s">
        <v>95</v>
      </c>
      <c r="C191" s="13" t="s">
        <v>219</v>
      </c>
      <c r="D191" s="14">
        <v>1241.0999999999999</v>
      </c>
    </row>
    <row r="192" spans="1:5" ht="15.75" customHeight="1" x14ac:dyDescent="0.2">
      <c r="A192" s="19" t="s">
        <v>96</v>
      </c>
      <c r="B192" s="11" t="s">
        <v>97</v>
      </c>
      <c r="C192" s="13" t="s">
        <v>436</v>
      </c>
      <c r="D192" s="9">
        <f>SUM(D193:D194)</f>
        <v>255.8</v>
      </c>
    </row>
    <row r="193" spans="1:4" ht="47.25" x14ac:dyDescent="0.2">
      <c r="A193" s="12" t="s">
        <v>107</v>
      </c>
      <c r="B193" s="13" t="s">
        <v>97</v>
      </c>
      <c r="C193" s="13" t="s">
        <v>336</v>
      </c>
      <c r="D193" s="14">
        <v>127</v>
      </c>
    </row>
    <row r="194" spans="1:4" ht="31.5" x14ac:dyDescent="0.2">
      <c r="A194" s="12" t="s">
        <v>101</v>
      </c>
      <c r="B194" s="13" t="s">
        <v>97</v>
      </c>
      <c r="C194" s="13" t="s">
        <v>331</v>
      </c>
      <c r="D194" s="14">
        <v>128.80000000000001</v>
      </c>
    </row>
    <row r="195" spans="1:4" ht="15.75" x14ac:dyDescent="0.2">
      <c r="A195" s="19" t="s">
        <v>99</v>
      </c>
      <c r="B195" s="11" t="s">
        <v>100</v>
      </c>
      <c r="C195" s="13" t="s">
        <v>436</v>
      </c>
      <c r="D195" s="9">
        <f>SUM(D196:D205)</f>
        <v>40114.6</v>
      </c>
    </row>
    <row r="196" spans="1:4" ht="78.75" x14ac:dyDescent="0.2">
      <c r="A196" s="12" t="s">
        <v>709</v>
      </c>
      <c r="B196" s="13" t="s">
        <v>100</v>
      </c>
      <c r="C196" s="13" t="s">
        <v>602</v>
      </c>
      <c r="D196" s="14">
        <v>315</v>
      </c>
    </row>
    <row r="197" spans="1:4" ht="31.5" x14ac:dyDescent="0.2">
      <c r="A197" s="12" t="s">
        <v>101</v>
      </c>
      <c r="B197" s="13" t="s">
        <v>100</v>
      </c>
      <c r="C197" s="13" t="s">
        <v>331</v>
      </c>
      <c r="D197" s="14">
        <v>555.6</v>
      </c>
    </row>
    <row r="198" spans="1:4" ht="48.75" customHeight="1" x14ac:dyDescent="0.2">
      <c r="A198" s="12" t="s">
        <v>102</v>
      </c>
      <c r="B198" s="13" t="s">
        <v>100</v>
      </c>
      <c r="C198" s="13" t="s">
        <v>332</v>
      </c>
      <c r="D198" s="14">
        <v>144.1</v>
      </c>
    </row>
    <row r="199" spans="1:4" ht="33" customHeight="1" x14ac:dyDescent="0.2">
      <c r="A199" s="12" t="s">
        <v>98</v>
      </c>
      <c r="B199" s="13" t="s">
        <v>100</v>
      </c>
      <c r="C199" s="13" t="s">
        <v>459</v>
      </c>
      <c r="D199" s="14">
        <v>24360.2</v>
      </c>
    </row>
    <row r="200" spans="1:4" ht="63.75" customHeight="1" x14ac:dyDescent="0.2">
      <c r="A200" s="12" t="s">
        <v>397</v>
      </c>
      <c r="B200" s="13" t="s">
        <v>100</v>
      </c>
      <c r="C200" s="13" t="s">
        <v>461</v>
      </c>
      <c r="D200" s="14">
        <v>15281.7</v>
      </c>
    </row>
    <row r="201" spans="1:4" ht="80.25" customHeight="1" x14ac:dyDescent="0.2">
      <c r="A201" s="12" t="s">
        <v>725</v>
      </c>
      <c r="B201" s="13" t="s">
        <v>100</v>
      </c>
      <c r="C201" s="13" t="s">
        <v>462</v>
      </c>
      <c r="D201" s="14">
        <v>193.2</v>
      </c>
    </row>
    <row r="202" spans="1:4" ht="47.25" x14ac:dyDescent="0.2">
      <c r="A202" s="12" t="s">
        <v>103</v>
      </c>
      <c r="B202" s="13" t="s">
        <v>100</v>
      </c>
      <c r="C202" s="13" t="s">
        <v>333</v>
      </c>
      <c r="D202" s="14">
        <v>249.3</v>
      </c>
    </row>
    <row r="203" spans="1:4" ht="47.25" x14ac:dyDescent="0.2">
      <c r="A203" s="12" t="s">
        <v>104</v>
      </c>
      <c r="B203" s="13" t="s">
        <v>100</v>
      </c>
      <c r="C203" s="13" t="s">
        <v>334</v>
      </c>
      <c r="D203" s="14">
        <v>150</v>
      </c>
    </row>
    <row r="204" spans="1:4" ht="78.75" x14ac:dyDescent="0.2">
      <c r="A204" s="12" t="s">
        <v>650</v>
      </c>
      <c r="B204" s="13" t="s">
        <v>100</v>
      </c>
      <c r="C204" s="13" t="s">
        <v>603</v>
      </c>
      <c r="D204" s="14">
        <v>-19.5</v>
      </c>
    </row>
    <row r="205" spans="1:4" ht="63" x14ac:dyDescent="0.2">
      <c r="A205" s="12" t="s">
        <v>401</v>
      </c>
      <c r="B205" s="13" t="s">
        <v>100</v>
      </c>
      <c r="C205" s="13" t="s">
        <v>468</v>
      </c>
      <c r="D205" s="14">
        <v>-1115</v>
      </c>
    </row>
    <row r="206" spans="1:4" ht="20.25" customHeight="1" x14ac:dyDescent="0.2">
      <c r="A206" s="19" t="s">
        <v>105</v>
      </c>
      <c r="B206" s="11" t="s">
        <v>106</v>
      </c>
      <c r="C206" s="13" t="s">
        <v>436</v>
      </c>
      <c r="D206" s="9">
        <f>SUM(D207:D223)</f>
        <v>1742846.3</v>
      </c>
    </row>
    <row r="207" spans="1:4" ht="109.5" customHeight="1" x14ac:dyDescent="0.2">
      <c r="A207" s="16" t="s">
        <v>710</v>
      </c>
      <c r="B207" s="13" t="s">
        <v>106</v>
      </c>
      <c r="C207" s="13" t="s">
        <v>335</v>
      </c>
      <c r="D207" s="14">
        <v>4564.8999999999996</v>
      </c>
    </row>
    <row r="208" spans="1:4" ht="31.5" x14ac:dyDescent="0.2">
      <c r="A208" s="12" t="s">
        <v>101</v>
      </c>
      <c r="B208" s="13" t="s">
        <v>106</v>
      </c>
      <c r="C208" s="13" t="s">
        <v>331</v>
      </c>
      <c r="D208" s="14">
        <v>15401.4</v>
      </c>
    </row>
    <row r="209" spans="1:4" ht="110.25" x14ac:dyDescent="0.2">
      <c r="A209" s="12" t="s">
        <v>559</v>
      </c>
      <c r="B209" s="13" t="s">
        <v>106</v>
      </c>
      <c r="C209" s="13" t="s">
        <v>604</v>
      </c>
      <c r="D209" s="14">
        <v>10.7</v>
      </c>
    </row>
    <row r="210" spans="1:4" ht="78.75" customHeight="1" x14ac:dyDescent="0.2">
      <c r="A210" s="12" t="s">
        <v>124</v>
      </c>
      <c r="B210" s="13" t="s">
        <v>106</v>
      </c>
      <c r="C210" s="13" t="s">
        <v>344</v>
      </c>
      <c r="D210" s="14">
        <v>89.8</v>
      </c>
    </row>
    <row r="211" spans="1:4" ht="49.5" customHeight="1" x14ac:dyDescent="0.2">
      <c r="A211" s="12" t="s">
        <v>102</v>
      </c>
      <c r="B211" s="13" t="s">
        <v>106</v>
      </c>
      <c r="C211" s="13" t="s">
        <v>332</v>
      </c>
      <c r="D211" s="14">
        <v>5472.7</v>
      </c>
    </row>
    <row r="212" spans="1:4" ht="31.5" x14ac:dyDescent="0.2">
      <c r="A212" s="12" t="s">
        <v>109</v>
      </c>
      <c r="B212" s="13" t="s">
        <v>106</v>
      </c>
      <c r="C212" s="13" t="s">
        <v>338</v>
      </c>
      <c r="D212" s="14">
        <v>45.2</v>
      </c>
    </row>
    <row r="213" spans="1:4" ht="63" x14ac:dyDescent="0.2">
      <c r="A213" s="12" t="s">
        <v>651</v>
      </c>
      <c r="B213" s="13" t="s">
        <v>106</v>
      </c>
      <c r="C213" s="13" t="s">
        <v>463</v>
      </c>
      <c r="D213" s="14">
        <v>141388.70000000001</v>
      </c>
    </row>
    <row r="214" spans="1:4" ht="75.75" customHeight="1" x14ac:dyDescent="0.2">
      <c r="A214" s="12" t="s">
        <v>398</v>
      </c>
      <c r="B214" s="13" t="s">
        <v>106</v>
      </c>
      <c r="C214" s="13" t="s">
        <v>464</v>
      </c>
      <c r="D214" s="14">
        <v>118830.9</v>
      </c>
    </row>
    <row r="215" spans="1:4" ht="61.5" customHeight="1" x14ac:dyDescent="0.2">
      <c r="A215" s="12" t="s">
        <v>399</v>
      </c>
      <c r="B215" s="13" t="s">
        <v>106</v>
      </c>
      <c r="C215" s="13" t="s">
        <v>465</v>
      </c>
      <c r="D215" s="14">
        <v>140035.70000000001</v>
      </c>
    </row>
    <row r="216" spans="1:4" ht="95.25" customHeight="1" x14ac:dyDescent="0.2">
      <c r="A216" s="12" t="s">
        <v>558</v>
      </c>
      <c r="B216" s="13" t="s">
        <v>106</v>
      </c>
      <c r="C216" s="13" t="s">
        <v>605</v>
      </c>
      <c r="D216" s="14">
        <v>197156.7</v>
      </c>
    </row>
    <row r="217" spans="1:4" ht="109.5" customHeight="1" x14ac:dyDescent="0.2">
      <c r="A217" s="16" t="s">
        <v>110</v>
      </c>
      <c r="B217" s="13" t="s">
        <v>106</v>
      </c>
      <c r="C217" s="13" t="s">
        <v>466</v>
      </c>
      <c r="D217" s="14">
        <v>664540.69999999995</v>
      </c>
    </row>
    <row r="218" spans="1:4" ht="63" x14ac:dyDescent="0.2">
      <c r="A218" s="12" t="s">
        <v>400</v>
      </c>
      <c r="B218" s="13" t="s">
        <v>106</v>
      </c>
      <c r="C218" s="13" t="s">
        <v>467</v>
      </c>
      <c r="D218" s="14">
        <v>322926.7</v>
      </c>
    </row>
    <row r="219" spans="1:4" ht="45.75" customHeight="1" x14ac:dyDescent="0.2">
      <c r="A219" s="12" t="s">
        <v>529</v>
      </c>
      <c r="B219" s="13" t="s">
        <v>106</v>
      </c>
      <c r="C219" s="13" t="s">
        <v>606</v>
      </c>
      <c r="D219" s="14">
        <v>131605.70000000001</v>
      </c>
    </row>
    <row r="220" spans="1:4" ht="31.5" x14ac:dyDescent="0.2">
      <c r="A220" s="12" t="s">
        <v>111</v>
      </c>
      <c r="B220" s="13" t="s">
        <v>106</v>
      </c>
      <c r="C220" s="13" t="s">
        <v>339</v>
      </c>
      <c r="D220" s="14">
        <v>3540</v>
      </c>
    </row>
    <row r="221" spans="1:4" ht="47.25" x14ac:dyDescent="0.2">
      <c r="A221" s="12" t="s">
        <v>103</v>
      </c>
      <c r="B221" s="13" t="s">
        <v>106</v>
      </c>
      <c r="C221" s="13" t="s">
        <v>333</v>
      </c>
      <c r="D221" s="14">
        <v>853.2</v>
      </c>
    </row>
    <row r="222" spans="1:4" ht="47.25" x14ac:dyDescent="0.2">
      <c r="A222" s="12" t="s">
        <v>104</v>
      </c>
      <c r="B222" s="13" t="s">
        <v>106</v>
      </c>
      <c r="C222" s="13" t="s">
        <v>334</v>
      </c>
      <c r="D222" s="14">
        <v>70.3</v>
      </c>
    </row>
    <row r="223" spans="1:4" ht="63" x14ac:dyDescent="0.2">
      <c r="A223" s="12" t="s">
        <v>401</v>
      </c>
      <c r="B223" s="13" t="s">
        <v>106</v>
      </c>
      <c r="C223" s="13" t="s">
        <v>468</v>
      </c>
      <c r="D223" s="14">
        <v>-3687</v>
      </c>
    </row>
    <row r="224" spans="1:4" ht="14.25" customHeight="1" x14ac:dyDescent="0.2">
      <c r="A224" s="19" t="s">
        <v>112</v>
      </c>
      <c r="B224" s="11" t="s">
        <v>113</v>
      </c>
      <c r="C224" s="13" t="s">
        <v>436</v>
      </c>
      <c r="D224" s="9">
        <f>SUM(D225:D233)</f>
        <v>56007.9</v>
      </c>
    </row>
    <row r="225" spans="1:4" ht="47.25" x14ac:dyDescent="0.2">
      <c r="A225" s="12" t="s">
        <v>114</v>
      </c>
      <c r="B225" s="13" t="s">
        <v>113</v>
      </c>
      <c r="C225" s="13" t="s">
        <v>340</v>
      </c>
      <c r="D225" s="14">
        <v>60.4</v>
      </c>
    </row>
    <row r="226" spans="1:4" ht="31.5" x14ac:dyDescent="0.2">
      <c r="A226" s="12" t="s">
        <v>101</v>
      </c>
      <c r="B226" s="13" t="s">
        <v>113</v>
      </c>
      <c r="C226" s="13" t="s">
        <v>331</v>
      </c>
      <c r="D226" s="14">
        <v>34.1</v>
      </c>
    </row>
    <row r="227" spans="1:4" ht="49.5" customHeight="1" x14ac:dyDescent="0.2">
      <c r="A227" s="12" t="s">
        <v>102</v>
      </c>
      <c r="B227" s="13" t="s">
        <v>113</v>
      </c>
      <c r="C227" s="13" t="s">
        <v>332</v>
      </c>
      <c r="D227" s="14">
        <v>6</v>
      </c>
    </row>
    <row r="228" spans="1:4" ht="78.75" x14ac:dyDescent="0.2">
      <c r="A228" s="12" t="s">
        <v>557</v>
      </c>
      <c r="B228" s="13" t="s">
        <v>113</v>
      </c>
      <c r="C228" s="13" t="s">
        <v>607</v>
      </c>
      <c r="D228" s="14">
        <v>18392.2</v>
      </c>
    </row>
    <row r="229" spans="1:4" ht="64.5" customHeight="1" x14ac:dyDescent="0.2">
      <c r="A229" s="12" t="s">
        <v>556</v>
      </c>
      <c r="B229" s="13" t="s">
        <v>113</v>
      </c>
      <c r="C229" s="13" t="s">
        <v>608</v>
      </c>
      <c r="D229" s="14">
        <v>21165.200000000001</v>
      </c>
    </row>
    <row r="230" spans="1:4" ht="47.25" x14ac:dyDescent="0.2">
      <c r="A230" s="12" t="s">
        <v>402</v>
      </c>
      <c r="B230" s="13" t="s">
        <v>113</v>
      </c>
      <c r="C230" s="13" t="s">
        <v>469</v>
      </c>
      <c r="D230" s="14">
        <v>13033.9</v>
      </c>
    </row>
    <row r="231" spans="1:4" ht="31.5" x14ac:dyDescent="0.2">
      <c r="A231" s="12" t="s">
        <v>403</v>
      </c>
      <c r="B231" s="13" t="s">
        <v>113</v>
      </c>
      <c r="C231" s="13" t="s">
        <v>470</v>
      </c>
      <c r="D231" s="14">
        <v>3213.3</v>
      </c>
    </row>
    <row r="232" spans="1:4" ht="47.25" x14ac:dyDescent="0.2">
      <c r="A232" s="16" t="s">
        <v>103</v>
      </c>
      <c r="B232" s="13" t="s">
        <v>113</v>
      </c>
      <c r="C232" s="13" t="s">
        <v>333</v>
      </c>
      <c r="D232" s="14">
        <v>99.4</v>
      </c>
    </row>
    <row r="233" spans="1:4" ht="47.25" x14ac:dyDescent="0.2">
      <c r="A233" s="12" t="s">
        <v>104</v>
      </c>
      <c r="B233" s="13" t="s">
        <v>113</v>
      </c>
      <c r="C233" s="13" t="s">
        <v>334</v>
      </c>
      <c r="D233" s="14">
        <v>3.4</v>
      </c>
    </row>
    <row r="234" spans="1:4" ht="20.25" customHeight="1" x14ac:dyDescent="0.2">
      <c r="A234" s="19" t="s">
        <v>117</v>
      </c>
      <c r="B234" s="11" t="s">
        <v>118</v>
      </c>
      <c r="C234" s="13" t="s">
        <v>436</v>
      </c>
      <c r="D234" s="9">
        <f>SUM(D235:D241)</f>
        <v>631678.4</v>
      </c>
    </row>
    <row r="235" spans="1:4" ht="31.5" x14ac:dyDescent="0.2">
      <c r="A235" s="12" t="s">
        <v>101</v>
      </c>
      <c r="B235" s="13" t="s">
        <v>118</v>
      </c>
      <c r="C235" s="13" t="s">
        <v>331</v>
      </c>
      <c r="D235" s="14">
        <v>3226.7</v>
      </c>
    </row>
    <row r="236" spans="1:4" ht="51" customHeight="1" x14ac:dyDescent="0.2">
      <c r="A236" s="12" t="s">
        <v>102</v>
      </c>
      <c r="B236" s="13" t="s">
        <v>118</v>
      </c>
      <c r="C236" s="13" t="s">
        <v>332</v>
      </c>
      <c r="D236" s="14">
        <v>233.2</v>
      </c>
    </row>
    <row r="237" spans="1:4" ht="95.25" customHeight="1" x14ac:dyDescent="0.2">
      <c r="A237" s="12" t="s">
        <v>119</v>
      </c>
      <c r="B237" s="13" t="s">
        <v>118</v>
      </c>
      <c r="C237" s="13" t="s">
        <v>472</v>
      </c>
      <c r="D237" s="14">
        <v>1593.1</v>
      </c>
    </row>
    <row r="238" spans="1:4" ht="63" x14ac:dyDescent="0.2">
      <c r="A238" s="12" t="s">
        <v>120</v>
      </c>
      <c r="B238" s="13" t="s">
        <v>118</v>
      </c>
      <c r="C238" s="13" t="s">
        <v>473</v>
      </c>
      <c r="D238" s="14">
        <v>626886.1</v>
      </c>
    </row>
    <row r="239" spans="1:4" ht="110.25" x14ac:dyDescent="0.2">
      <c r="A239" s="16" t="s">
        <v>653</v>
      </c>
      <c r="B239" s="13" t="s">
        <v>118</v>
      </c>
      <c r="C239" s="13" t="s">
        <v>610</v>
      </c>
      <c r="D239" s="14">
        <v>72.3</v>
      </c>
    </row>
    <row r="240" spans="1:4" ht="78.75" x14ac:dyDescent="0.2">
      <c r="A240" s="12" t="s">
        <v>404</v>
      </c>
      <c r="B240" s="13" t="s">
        <v>118</v>
      </c>
      <c r="C240" s="13" t="s">
        <v>471</v>
      </c>
      <c r="D240" s="14">
        <v>554.4</v>
      </c>
    </row>
    <row r="241" spans="1:4" ht="63" x14ac:dyDescent="0.2">
      <c r="A241" s="12" t="s">
        <v>401</v>
      </c>
      <c r="B241" s="13" t="s">
        <v>118</v>
      </c>
      <c r="C241" s="13" t="s">
        <v>468</v>
      </c>
      <c r="D241" s="14">
        <v>-887.4</v>
      </c>
    </row>
    <row r="242" spans="1:4" ht="31.5" x14ac:dyDescent="0.2">
      <c r="A242" s="19" t="s">
        <v>121</v>
      </c>
      <c r="B242" s="11" t="s">
        <v>122</v>
      </c>
      <c r="C242" s="13" t="s">
        <v>436</v>
      </c>
      <c r="D242" s="9">
        <f>SUM(D243:D283)</f>
        <v>3762031.5</v>
      </c>
    </row>
    <row r="243" spans="1:4" ht="31.5" x14ac:dyDescent="0.2">
      <c r="A243" s="12" t="s">
        <v>101</v>
      </c>
      <c r="B243" s="13" t="s">
        <v>122</v>
      </c>
      <c r="C243" s="13" t="s">
        <v>331</v>
      </c>
      <c r="D243" s="14">
        <v>49635.6</v>
      </c>
    </row>
    <row r="244" spans="1:4" ht="78.75" x14ac:dyDescent="0.2">
      <c r="A244" s="12" t="s">
        <v>123</v>
      </c>
      <c r="B244" s="13" t="s">
        <v>122</v>
      </c>
      <c r="C244" s="13" t="s">
        <v>343</v>
      </c>
      <c r="D244" s="14">
        <v>81.599999999999994</v>
      </c>
    </row>
    <row r="245" spans="1:4" ht="81" customHeight="1" x14ac:dyDescent="0.2">
      <c r="A245" s="12" t="s">
        <v>124</v>
      </c>
      <c r="B245" s="13" t="s">
        <v>122</v>
      </c>
      <c r="C245" s="13" t="s">
        <v>344</v>
      </c>
      <c r="D245" s="14">
        <v>50.6</v>
      </c>
    </row>
    <row r="246" spans="1:4" ht="47.25" customHeight="1" x14ac:dyDescent="0.2">
      <c r="A246" s="12" t="s">
        <v>102</v>
      </c>
      <c r="B246" s="13" t="s">
        <v>122</v>
      </c>
      <c r="C246" s="13" t="s">
        <v>332</v>
      </c>
      <c r="D246" s="14">
        <v>153</v>
      </c>
    </row>
    <row r="247" spans="1:4" ht="80.25" customHeight="1" x14ac:dyDescent="0.2">
      <c r="A247" s="12" t="s">
        <v>125</v>
      </c>
      <c r="B247" s="13" t="s">
        <v>122</v>
      </c>
      <c r="C247" s="13" t="s">
        <v>345</v>
      </c>
      <c r="D247" s="14">
        <v>1468.1</v>
      </c>
    </row>
    <row r="248" spans="1:4" ht="31.5" x14ac:dyDescent="0.2">
      <c r="A248" s="12" t="s">
        <v>108</v>
      </c>
      <c r="B248" s="13" t="s">
        <v>122</v>
      </c>
      <c r="C248" s="13" t="s">
        <v>337</v>
      </c>
      <c r="D248" s="14">
        <v>-23.3</v>
      </c>
    </row>
    <row r="249" spans="1:4" ht="31.5" x14ac:dyDescent="0.2">
      <c r="A249" s="12" t="s">
        <v>109</v>
      </c>
      <c r="B249" s="13" t="s">
        <v>122</v>
      </c>
      <c r="C249" s="13" t="s">
        <v>338</v>
      </c>
      <c r="D249" s="14">
        <v>130.30000000000001</v>
      </c>
    </row>
    <row r="250" spans="1:4" ht="63" x14ac:dyDescent="0.2">
      <c r="A250" s="12" t="s">
        <v>654</v>
      </c>
      <c r="B250" s="13" t="s">
        <v>122</v>
      </c>
      <c r="C250" s="13" t="s">
        <v>460</v>
      </c>
      <c r="D250" s="14">
        <v>15557.4</v>
      </c>
    </row>
    <row r="251" spans="1:4" ht="61.5" customHeight="1" x14ac:dyDescent="0.2">
      <c r="A251" s="16" t="s">
        <v>555</v>
      </c>
      <c r="B251" s="13" t="s">
        <v>122</v>
      </c>
      <c r="C251" s="13" t="s">
        <v>611</v>
      </c>
      <c r="D251" s="14">
        <v>91649.9</v>
      </c>
    </row>
    <row r="252" spans="1:4" ht="97.5" customHeight="1" x14ac:dyDescent="0.2">
      <c r="A252" s="16" t="s">
        <v>119</v>
      </c>
      <c r="B252" s="13" t="s">
        <v>122</v>
      </c>
      <c r="C252" s="13" t="s">
        <v>472</v>
      </c>
      <c r="D252" s="14">
        <v>26.7</v>
      </c>
    </row>
    <row r="253" spans="1:4" ht="64.5" customHeight="1" x14ac:dyDescent="0.2">
      <c r="A253" s="12" t="s">
        <v>554</v>
      </c>
      <c r="B253" s="13" t="s">
        <v>122</v>
      </c>
      <c r="C253" s="13" t="s">
        <v>612</v>
      </c>
      <c r="D253" s="14">
        <v>104.5</v>
      </c>
    </row>
    <row r="254" spans="1:4" ht="108.75" customHeight="1" x14ac:dyDescent="0.2">
      <c r="A254" s="12" t="s">
        <v>405</v>
      </c>
      <c r="B254" s="13" t="s">
        <v>122</v>
      </c>
      <c r="C254" s="13" t="s">
        <v>474</v>
      </c>
      <c r="D254" s="14">
        <v>4382.2</v>
      </c>
    </row>
    <row r="255" spans="1:4" ht="63" x14ac:dyDescent="0.2">
      <c r="A255" s="12" t="s">
        <v>406</v>
      </c>
      <c r="B255" s="13" t="s">
        <v>122</v>
      </c>
      <c r="C255" s="13" t="s">
        <v>475</v>
      </c>
      <c r="D255" s="14">
        <v>17027.400000000001</v>
      </c>
    </row>
    <row r="256" spans="1:4" ht="63" x14ac:dyDescent="0.2">
      <c r="A256" s="16" t="s">
        <v>407</v>
      </c>
      <c r="B256" s="13" t="s">
        <v>122</v>
      </c>
      <c r="C256" s="13" t="s">
        <v>476</v>
      </c>
      <c r="D256" s="14">
        <v>1272.4000000000001</v>
      </c>
    </row>
    <row r="257" spans="1:4" ht="126" x14ac:dyDescent="0.2">
      <c r="A257" s="16" t="s">
        <v>655</v>
      </c>
      <c r="B257" s="13" t="s">
        <v>122</v>
      </c>
      <c r="C257" s="13" t="s">
        <v>477</v>
      </c>
      <c r="D257" s="14">
        <v>21890</v>
      </c>
    </row>
    <row r="258" spans="1:4" ht="78.75" x14ac:dyDescent="0.2">
      <c r="A258" s="12" t="s">
        <v>711</v>
      </c>
      <c r="B258" s="13" t="s">
        <v>122</v>
      </c>
      <c r="C258" s="13" t="s">
        <v>478</v>
      </c>
      <c r="D258" s="14">
        <v>11743.9</v>
      </c>
    </row>
    <row r="259" spans="1:4" ht="62.25" customHeight="1" x14ac:dyDescent="0.2">
      <c r="A259" s="12" t="s">
        <v>130</v>
      </c>
      <c r="B259" s="13" t="s">
        <v>122</v>
      </c>
      <c r="C259" s="13" t="s">
        <v>479</v>
      </c>
      <c r="D259" s="14">
        <v>9894.1</v>
      </c>
    </row>
    <row r="260" spans="1:4" ht="94.5" x14ac:dyDescent="0.2">
      <c r="A260" s="12" t="s">
        <v>656</v>
      </c>
      <c r="B260" s="13" t="s">
        <v>122</v>
      </c>
      <c r="C260" s="13" t="s">
        <v>613</v>
      </c>
      <c r="D260" s="14">
        <v>16149.5</v>
      </c>
    </row>
    <row r="261" spans="1:4" ht="81" customHeight="1" x14ac:dyDescent="0.2">
      <c r="A261" s="12" t="s">
        <v>657</v>
      </c>
      <c r="B261" s="13" t="s">
        <v>122</v>
      </c>
      <c r="C261" s="13" t="s">
        <v>480</v>
      </c>
      <c r="D261" s="14">
        <v>103265.7</v>
      </c>
    </row>
    <row r="262" spans="1:4" ht="61.5" customHeight="1" x14ac:dyDescent="0.2">
      <c r="A262" s="12" t="s">
        <v>408</v>
      </c>
      <c r="B262" s="13" t="s">
        <v>122</v>
      </c>
      <c r="C262" s="13" t="s">
        <v>481</v>
      </c>
      <c r="D262" s="14">
        <v>79.599999999999994</v>
      </c>
    </row>
    <row r="263" spans="1:4" ht="47.25" x14ac:dyDescent="0.2">
      <c r="A263" s="12" t="s">
        <v>126</v>
      </c>
      <c r="B263" s="13" t="s">
        <v>122</v>
      </c>
      <c r="C263" s="13" t="s">
        <v>482</v>
      </c>
      <c r="D263" s="14">
        <v>1074129.2</v>
      </c>
    </row>
    <row r="264" spans="1:4" ht="63" x14ac:dyDescent="0.2">
      <c r="A264" s="12" t="s">
        <v>128</v>
      </c>
      <c r="B264" s="13" t="s">
        <v>122</v>
      </c>
      <c r="C264" s="13" t="s">
        <v>483</v>
      </c>
      <c r="D264" s="14">
        <v>36001.599999999999</v>
      </c>
    </row>
    <row r="265" spans="1:4" ht="94.5" x14ac:dyDescent="0.2">
      <c r="A265" s="16" t="s">
        <v>409</v>
      </c>
      <c r="B265" s="13" t="s">
        <v>122</v>
      </c>
      <c r="C265" s="13" t="s">
        <v>484</v>
      </c>
      <c r="D265" s="14">
        <v>34607.599999999999</v>
      </c>
    </row>
    <row r="266" spans="1:4" ht="59.25" customHeight="1" x14ac:dyDescent="0.2">
      <c r="A266" s="12" t="s">
        <v>127</v>
      </c>
      <c r="B266" s="13" t="s">
        <v>122</v>
      </c>
      <c r="C266" s="13" t="s">
        <v>485</v>
      </c>
      <c r="D266" s="14">
        <v>385.1</v>
      </c>
    </row>
    <row r="267" spans="1:4" ht="111.75" customHeight="1" x14ac:dyDescent="0.2">
      <c r="A267" s="12" t="s">
        <v>129</v>
      </c>
      <c r="B267" s="13" t="s">
        <v>122</v>
      </c>
      <c r="C267" s="13" t="s">
        <v>486</v>
      </c>
      <c r="D267" s="14">
        <v>1770020.8</v>
      </c>
    </row>
    <row r="268" spans="1:4" ht="63" x14ac:dyDescent="0.2">
      <c r="A268" s="12" t="s">
        <v>553</v>
      </c>
      <c r="B268" s="13" t="s">
        <v>122</v>
      </c>
      <c r="C268" s="13" t="s">
        <v>614</v>
      </c>
      <c r="D268" s="14">
        <v>375618.5</v>
      </c>
    </row>
    <row r="269" spans="1:4" ht="31.5" x14ac:dyDescent="0.2">
      <c r="A269" s="12" t="s">
        <v>143</v>
      </c>
      <c r="B269" s="13" t="s">
        <v>122</v>
      </c>
      <c r="C269" s="13" t="s">
        <v>487</v>
      </c>
      <c r="D269" s="14">
        <v>8940</v>
      </c>
    </row>
    <row r="270" spans="1:4" ht="47.25" x14ac:dyDescent="0.2">
      <c r="A270" s="12" t="s">
        <v>552</v>
      </c>
      <c r="B270" s="13" t="s">
        <v>122</v>
      </c>
      <c r="C270" s="13" t="s">
        <v>615</v>
      </c>
      <c r="D270" s="14">
        <v>750</v>
      </c>
    </row>
    <row r="271" spans="1:4" ht="63" x14ac:dyDescent="0.2">
      <c r="A271" s="12" t="s">
        <v>551</v>
      </c>
      <c r="B271" s="13" t="s">
        <v>122</v>
      </c>
      <c r="C271" s="13" t="s">
        <v>616</v>
      </c>
      <c r="D271" s="14">
        <v>44.8</v>
      </c>
    </row>
    <row r="272" spans="1:4" ht="47.25" x14ac:dyDescent="0.2">
      <c r="A272" s="12" t="s">
        <v>410</v>
      </c>
      <c r="B272" s="13" t="s">
        <v>122</v>
      </c>
      <c r="C272" s="13" t="s">
        <v>488</v>
      </c>
      <c r="D272" s="14">
        <v>33.4</v>
      </c>
    </row>
    <row r="273" spans="1:4" ht="31.5" x14ac:dyDescent="0.2">
      <c r="A273" s="12" t="s">
        <v>111</v>
      </c>
      <c r="B273" s="13" t="s">
        <v>122</v>
      </c>
      <c r="C273" s="13" t="s">
        <v>339</v>
      </c>
      <c r="D273" s="14">
        <v>115846.5</v>
      </c>
    </row>
    <row r="274" spans="1:4" ht="78.75" x14ac:dyDescent="0.2">
      <c r="A274" s="12" t="s">
        <v>404</v>
      </c>
      <c r="B274" s="13" t="s">
        <v>122</v>
      </c>
      <c r="C274" s="13" t="s">
        <v>471</v>
      </c>
      <c r="D274" s="14">
        <v>9824.4</v>
      </c>
    </row>
    <row r="275" spans="1:4" ht="47.25" x14ac:dyDescent="0.2">
      <c r="A275" s="12" t="s">
        <v>103</v>
      </c>
      <c r="B275" s="13" t="s">
        <v>122</v>
      </c>
      <c r="C275" s="13" t="s">
        <v>333</v>
      </c>
      <c r="D275" s="14">
        <v>413.7</v>
      </c>
    </row>
    <row r="276" spans="1:4" ht="63" x14ac:dyDescent="0.2">
      <c r="A276" s="12" t="s">
        <v>652</v>
      </c>
      <c r="B276" s="13" t="s">
        <v>122</v>
      </c>
      <c r="C276" s="13" t="s">
        <v>609</v>
      </c>
      <c r="D276" s="14">
        <v>-1.7</v>
      </c>
    </row>
    <row r="277" spans="1:4" ht="63" customHeight="1" x14ac:dyDescent="0.2">
      <c r="A277" s="12" t="s">
        <v>550</v>
      </c>
      <c r="B277" s="13" t="s">
        <v>122</v>
      </c>
      <c r="C277" s="13" t="s">
        <v>617</v>
      </c>
      <c r="D277" s="14">
        <v>-9.8000000000000007</v>
      </c>
    </row>
    <row r="278" spans="1:4" ht="80.25" customHeight="1" x14ac:dyDescent="0.2">
      <c r="A278" s="12" t="s">
        <v>549</v>
      </c>
      <c r="B278" s="13" t="s">
        <v>122</v>
      </c>
      <c r="C278" s="13" t="s">
        <v>618</v>
      </c>
      <c r="D278" s="14">
        <v>-0.6</v>
      </c>
    </row>
    <row r="279" spans="1:4" ht="75.75" customHeight="1" x14ac:dyDescent="0.2">
      <c r="A279" s="12" t="s">
        <v>658</v>
      </c>
      <c r="B279" s="13" t="s">
        <v>122</v>
      </c>
      <c r="C279" s="13" t="s">
        <v>619</v>
      </c>
      <c r="D279" s="14">
        <v>-12.4</v>
      </c>
    </row>
    <row r="280" spans="1:4" ht="47.25" x14ac:dyDescent="0.2">
      <c r="A280" s="12" t="s">
        <v>548</v>
      </c>
      <c r="B280" s="13" t="s">
        <v>122</v>
      </c>
      <c r="C280" s="13" t="s">
        <v>620</v>
      </c>
      <c r="D280" s="14">
        <v>-1149.2</v>
      </c>
    </row>
    <row r="281" spans="1:4" ht="126" customHeight="1" x14ac:dyDescent="0.2">
      <c r="A281" s="12" t="s">
        <v>659</v>
      </c>
      <c r="B281" s="13" t="s">
        <v>122</v>
      </c>
      <c r="C281" s="13" t="s">
        <v>621</v>
      </c>
      <c r="D281" s="14">
        <v>-1.5</v>
      </c>
    </row>
    <row r="282" spans="1:4" ht="156.75" customHeight="1" x14ac:dyDescent="0.2">
      <c r="A282" s="12" t="s">
        <v>660</v>
      </c>
      <c r="B282" s="13" t="s">
        <v>122</v>
      </c>
      <c r="C282" s="13" t="s">
        <v>622</v>
      </c>
      <c r="D282" s="14">
        <v>-1344.1</v>
      </c>
    </row>
    <row r="283" spans="1:4" ht="63" x14ac:dyDescent="0.2">
      <c r="A283" s="12" t="s">
        <v>401</v>
      </c>
      <c r="B283" s="13" t="s">
        <v>122</v>
      </c>
      <c r="C283" s="13" t="s">
        <v>468</v>
      </c>
      <c r="D283" s="14">
        <v>-6604</v>
      </c>
    </row>
    <row r="284" spans="1:4" ht="15.75" x14ac:dyDescent="0.2">
      <c r="A284" s="19" t="s">
        <v>131</v>
      </c>
      <c r="B284" s="11" t="s">
        <v>132</v>
      </c>
      <c r="C284" s="13" t="s">
        <v>436</v>
      </c>
      <c r="D284" s="9">
        <f>SUM(D285:D301)</f>
        <v>172564.1</v>
      </c>
    </row>
    <row r="285" spans="1:4" ht="110.25" customHeight="1" x14ac:dyDescent="0.2">
      <c r="A285" s="16" t="s">
        <v>710</v>
      </c>
      <c r="B285" s="13" t="s">
        <v>132</v>
      </c>
      <c r="C285" s="13" t="s">
        <v>335</v>
      </c>
      <c r="D285" s="14">
        <v>984.9</v>
      </c>
    </row>
    <row r="286" spans="1:4" ht="124.5" customHeight="1" x14ac:dyDescent="0.2">
      <c r="A286" s="16" t="s">
        <v>712</v>
      </c>
      <c r="B286" s="13" t="s">
        <v>132</v>
      </c>
      <c r="C286" s="13" t="s">
        <v>346</v>
      </c>
      <c r="D286" s="14">
        <v>1463.5</v>
      </c>
    </row>
    <row r="287" spans="1:4" ht="141.75" x14ac:dyDescent="0.2">
      <c r="A287" s="16" t="s">
        <v>713</v>
      </c>
      <c r="B287" s="13" t="s">
        <v>132</v>
      </c>
      <c r="C287" s="13" t="s">
        <v>347</v>
      </c>
      <c r="D287" s="14">
        <v>365</v>
      </c>
    </row>
    <row r="288" spans="1:4" ht="47.25" x14ac:dyDescent="0.2">
      <c r="A288" s="12" t="s">
        <v>107</v>
      </c>
      <c r="B288" s="13" t="s">
        <v>132</v>
      </c>
      <c r="C288" s="13" t="s">
        <v>336</v>
      </c>
      <c r="D288" s="14">
        <v>533.20000000000005</v>
      </c>
    </row>
    <row r="289" spans="1:4" ht="31.5" x14ac:dyDescent="0.2">
      <c r="A289" s="12" t="s">
        <v>101</v>
      </c>
      <c r="B289" s="13" t="s">
        <v>132</v>
      </c>
      <c r="C289" s="13" t="s">
        <v>331</v>
      </c>
      <c r="D289" s="14">
        <v>9216.5</v>
      </c>
    </row>
    <row r="290" spans="1:4" ht="51" customHeight="1" x14ac:dyDescent="0.2">
      <c r="A290" s="12" t="s">
        <v>102</v>
      </c>
      <c r="B290" s="13" t="s">
        <v>132</v>
      </c>
      <c r="C290" s="13" t="s">
        <v>332</v>
      </c>
      <c r="D290" s="14">
        <v>672.2</v>
      </c>
    </row>
    <row r="291" spans="1:4" ht="31.5" x14ac:dyDescent="0.2">
      <c r="A291" s="12" t="s">
        <v>108</v>
      </c>
      <c r="B291" s="13" t="s">
        <v>132</v>
      </c>
      <c r="C291" s="13" t="s">
        <v>337</v>
      </c>
      <c r="D291" s="14">
        <v>109.1</v>
      </c>
    </row>
    <row r="292" spans="1:4" ht="63" x14ac:dyDescent="0.2">
      <c r="A292" s="12" t="s">
        <v>654</v>
      </c>
      <c r="B292" s="13" t="s">
        <v>132</v>
      </c>
      <c r="C292" s="13" t="s">
        <v>460</v>
      </c>
      <c r="D292" s="14">
        <v>1684</v>
      </c>
    </row>
    <row r="293" spans="1:4" ht="63" x14ac:dyDescent="0.2">
      <c r="A293" s="12" t="s">
        <v>133</v>
      </c>
      <c r="B293" s="13" t="s">
        <v>132</v>
      </c>
      <c r="C293" s="13" t="s">
        <v>489</v>
      </c>
      <c r="D293" s="14">
        <v>10461.6</v>
      </c>
    </row>
    <row r="294" spans="1:4" ht="63" x14ac:dyDescent="0.2">
      <c r="A294" s="12" t="s">
        <v>547</v>
      </c>
      <c r="B294" s="13" t="s">
        <v>132</v>
      </c>
      <c r="C294" s="13" t="s">
        <v>623</v>
      </c>
      <c r="D294" s="14">
        <v>18726.5</v>
      </c>
    </row>
    <row r="295" spans="1:4" ht="93" customHeight="1" x14ac:dyDescent="0.2">
      <c r="A295" s="12" t="s">
        <v>546</v>
      </c>
      <c r="B295" s="13" t="s">
        <v>132</v>
      </c>
      <c r="C295" s="13" t="s">
        <v>624</v>
      </c>
      <c r="D295" s="14">
        <v>4088.5</v>
      </c>
    </row>
    <row r="296" spans="1:4" ht="125.25" customHeight="1" x14ac:dyDescent="0.2">
      <c r="A296" s="12" t="s">
        <v>545</v>
      </c>
      <c r="B296" s="13" t="s">
        <v>132</v>
      </c>
      <c r="C296" s="13" t="s">
        <v>625</v>
      </c>
      <c r="D296" s="14">
        <v>10659.8</v>
      </c>
    </row>
    <row r="297" spans="1:4" ht="63" x14ac:dyDescent="0.2">
      <c r="A297" s="12" t="s">
        <v>661</v>
      </c>
      <c r="B297" s="13" t="s">
        <v>132</v>
      </c>
      <c r="C297" s="13" t="s">
        <v>626</v>
      </c>
      <c r="D297" s="14">
        <v>65644.7</v>
      </c>
    </row>
    <row r="298" spans="1:4" ht="78.75" x14ac:dyDescent="0.2">
      <c r="A298" s="12" t="s">
        <v>404</v>
      </c>
      <c r="B298" s="13" t="s">
        <v>132</v>
      </c>
      <c r="C298" s="13" t="s">
        <v>471</v>
      </c>
      <c r="D298" s="14">
        <v>42634.2</v>
      </c>
    </row>
    <row r="299" spans="1:4" ht="47.25" x14ac:dyDescent="0.2">
      <c r="A299" s="12" t="s">
        <v>103</v>
      </c>
      <c r="B299" s="13" t="s">
        <v>132</v>
      </c>
      <c r="C299" s="13" t="s">
        <v>333</v>
      </c>
      <c r="D299" s="14">
        <v>2202.8000000000002</v>
      </c>
    </row>
    <row r="300" spans="1:4" ht="47.25" x14ac:dyDescent="0.2">
      <c r="A300" s="12" t="s">
        <v>104</v>
      </c>
      <c r="B300" s="13" t="s">
        <v>132</v>
      </c>
      <c r="C300" s="13" t="s">
        <v>334</v>
      </c>
      <c r="D300" s="14">
        <v>736.6</v>
      </c>
    </row>
    <row r="301" spans="1:4" ht="47.25" x14ac:dyDescent="0.2">
      <c r="A301" s="12" t="s">
        <v>116</v>
      </c>
      <c r="B301" s="13" t="s">
        <v>132</v>
      </c>
      <c r="C301" s="13" t="s">
        <v>342</v>
      </c>
      <c r="D301" s="14">
        <v>2381</v>
      </c>
    </row>
    <row r="302" spans="1:4" ht="14.25" customHeight="1" x14ac:dyDescent="0.2">
      <c r="A302" s="19" t="s">
        <v>134</v>
      </c>
      <c r="B302" s="11" t="s">
        <v>135</v>
      </c>
      <c r="C302" s="13" t="s">
        <v>436</v>
      </c>
      <c r="D302" s="9">
        <f>SUM(D303:D319)</f>
        <v>1056005.1000000001</v>
      </c>
    </row>
    <row r="303" spans="1:4" ht="235.5" customHeight="1" x14ac:dyDescent="0.2">
      <c r="A303" s="16" t="s">
        <v>714</v>
      </c>
      <c r="B303" s="13" t="s">
        <v>135</v>
      </c>
      <c r="C303" s="13" t="s">
        <v>348</v>
      </c>
      <c r="D303" s="14">
        <v>38374.400000000001</v>
      </c>
    </row>
    <row r="304" spans="1:4" ht="31.5" x14ac:dyDescent="0.2">
      <c r="A304" s="12" t="s">
        <v>101</v>
      </c>
      <c r="B304" s="13" t="s">
        <v>135</v>
      </c>
      <c r="C304" s="13" t="s">
        <v>331</v>
      </c>
      <c r="D304" s="14">
        <v>15193.9</v>
      </c>
    </row>
    <row r="305" spans="1:4" ht="94.5" x14ac:dyDescent="0.2">
      <c r="A305" s="12" t="s">
        <v>665</v>
      </c>
      <c r="B305" s="13" t="s">
        <v>135</v>
      </c>
      <c r="C305" s="13" t="s">
        <v>349</v>
      </c>
      <c r="D305" s="14">
        <v>2266.1999999999998</v>
      </c>
    </row>
    <row r="306" spans="1:4" ht="31.5" x14ac:dyDescent="0.2">
      <c r="A306" s="12" t="s">
        <v>108</v>
      </c>
      <c r="B306" s="13" t="s">
        <v>135</v>
      </c>
      <c r="C306" s="13" t="s">
        <v>337</v>
      </c>
      <c r="D306" s="14">
        <v>2.9</v>
      </c>
    </row>
    <row r="307" spans="1:4" ht="31.5" x14ac:dyDescent="0.2">
      <c r="A307" s="12" t="s">
        <v>109</v>
      </c>
      <c r="B307" s="13" t="s">
        <v>135</v>
      </c>
      <c r="C307" s="13" t="s">
        <v>338</v>
      </c>
      <c r="D307" s="14">
        <v>16198</v>
      </c>
    </row>
    <row r="308" spans="1:4" ht="63" x14ac:dyDescent="0.2">
      <c r="A308" s="12" t="s">
        <v>136</v>
      </c>
      <c r="B308" s="13" t="s">
        <v>135</v>
      </c>
      <c r="C308" s="13" t="s">
        <v>350</v>
      </c>
      <c r="D308" s="14">
        <v>1346</v>
      </c>
    </row>
    <row r="309" spans="1:4" ht="46.5" customHeight="1" x14ac:dyDescent="0.2">
      <c r="A309" s="12" t="s">
        <v>417</v>
      </c>
      <c r="B309" s="13" t="s">
        <v>135</v>
      </c>
      <c r="C309" s="13" t="s">
        <v>500</v>
      </c>
      <c r="D309" s="14">
        <v>25298.7</v>
      </c>
    </row>
    <row r="310" spans="1:4" ht="45.75" customHeight="1" x14ac:dyDescent="0.2">
      <c r="A310" s="12" t="s">
        <v>411</v>
      </c>
      <c r="B310" s="13" t="s">
        <v>135</v>
      </c>
      <c r="C310" s="13" t="s">
        <v>490</v>
      </c>
      <c r="D310" s="14">
        <v>180990.6</v>
      </c>
    </row>
    <row r="311" spans="1:4" ht="30.75" customHeight="1" x14ac:dyDescent="0.2">
      <c r="A311" s="12" t="s">
        <v>412</v>
      </c>
      <c r="B311" s="13" t="s">
        <v>135</v>
      </c>
      <c r="C311" s="13" t="s">
        <v>491</v>
      </c>
      <c r="D311" s="14">
        <v>77711.5</v>
      </c>
    </row>
    <row r="312" spans="1:4" ht="63" x14ac:dyDescent="0.2">
      <c r="A312" s="12" t="s">
        <v>413</v>
      </c>
      <c r="B312" s="13" t="s">
        <v>135</v>
      </c>
      <c r="C312" s="13" t="s">
        <v>492</v>
      </c>
      <c r="D312" s="14">
        <v>485085</v>
      </c>
    </row>
    <row r="313" spans="1:4" ht="45" customHeight="1" x14ac:dyDescent="0.2">
      <c r="A313" s="12" t="s">
        <v>414</v>
      </c>
      <c r="B313" s="13" t="s">
        <v>135</v>
      </c>
      <c r="C313" s="13" t="s">
        <v>493</v>
      </c>
      <c r="D313" s="14">
        <v>21000</v>
      </c>
    </row>
    <row r="314" spans="1:4" ht="47.25" x14ac:dyDescent="0.2">
      <c r="A314" s="12" t="s">
        <v>544</v>
      </c>
      <c r="B314" s="13" t="s">
        <v>135</v>
      </c>
      <c r="C314" s="13" t="s">
        <v>627</v>
      </c>
      <c r="D314" s="14">
        <v>135264.20000000001</v>
      </c>
    </row>
    <row r="315" spans="1:4" ht="157.5" x14ac:dyDescent="0.2">
      <c r="A315" s="16" t="s">
        <v>715</v>
      </c>
      <c r="B315" s="13" t="s">
        <v>135</v>
      </c>
      <c r="C315" s="13" t="s">
        <v>628</v>
      </c>
      <c r="D315" s="14">
        <v>6812.5</v>
      </c>
    </row>
    <row r="316" spans="1:4" ht="60.75" customHeight="1" x14ac:dyDescent="0.2">
      <c r="A316" s="12" t="s">
        <v>543</v>
      </c>
      <c r="B316" s="13" t="s">
        <v>135</v>
      </c>
      <c r="C316" s="13" t="s">
        <v>629</v>
      </c>
      <c r="D316" s="14">
        <v>19691.099999999999</v>
      </c>
    </row>
    <row r="317" spans="1:4" ht="63.75" customHeight="1" x14ac:dyDescent="0.2">
      <c r="A317" s="12" t="s">
        <v>542</v>
      </c>
      <c r="B317" s="13" t="s">
        <v>135</v>
      </c>
      <c r="C317" s="13" t="s">
        <v>630</v>
      </c>
      <c r="D317" s="14">
        <v>36400.800000000003</v>
      </c>
    </row>
    <row r="318" spans="1:4" ht="94.5" x14ac:dyDescent="0.2">
      <c r="A318" s="12" t="s">
        <v>541</v>
      </c>
      <c r="B318" s="13" t="s">
        <v>135</v>
      </c>
      <c r="C318" s="13" t="s">
        <v>631</v>
      </c>
      <c r="D318" s="14">
        <v>-346</v>
      </c>
    </row>
    <row r="319" spans="1:4" ht="63" x14ac:dyDescent="0.2">
      <c r="A319" s="12" t="s">
        <v>401</v>
      </c>
      <c r="B319" s="13" t="s">
        <v>135</v>
      </c>
      <c r="C319" s="13" t="s">
        <v>468</v>
      </c>
      <c r="D319" s="14">
        <v>-5284.7</v>
      </c>
    </row>
    <row r="320" spans="1:4" ht="15.75" x14ac:dyDescent="0.2">
      <c r="A320" s="19" t="s">
        <v>137</v>
      </c>
      <c r="B320" s="11" t="s">
        <v>138</v>
      </c>
      <c r="C320" s="13" t="s">
        <v>436</v>
      </c>
      <c r="D320" s="9">
        <f>SUM(D321:D337)</f>
        <v>12400701.300000001</v>
      </c>
    </row>
    <row r="321" spans="1:4" ht="47.25" x14ac:dyDescent="0.2">
      <c r="A321" s="12" t="s">
        <v>139</v>
      </c>
      <c r="B321" s="13" t="s">
        <v>138</v>
      </c>
      <c r="C321" s="13" t="s">
        <v>351</v>
      </c>
      <c r="D321" s="14">
        <v>26348.6</v>
      </c>
    </row>
    <row r="322" spans="1:4" ht="31.5" x14ac:dyDescent="0.2">
      <c r="A322" s="12" t="s">
        <v>101</v>
      </c>
      <c r="B322" s="13" t="s">
        <v>138</v>
      </c>
      <c r="C322" s="13" t="s">
        <v>331</v>
      </c>
      <c r="D322" s="14">
        <v>26153.4</v>
      </c>
    </row>
    <row r="323" spans="1:4" ht="63" x14ac:dyDescent="0.2">
      <c r="A323" s="12" t="s">
        <v>140</v>
      </c>
      <c r="B323" s="13" t="s">
        <v>138</v>
      </c>
      <c r="C323" s="13" t="s">
        <v>352</v>
      </c>
      <c r="D323" s="14">
        <v>16779.400000000001</v>
      </c>
    </row>
    <row r="324" spans="1:4" ht="31.5" x14ac:dyDescent="0.2">
      <c r="A324" s="12" t="s">
        <v>108</v>
      </c>
      <c r="B324" s="13" t="s">
        <v>138</v>
      </c>
      <c r="C324" s="13" t="s">
        <v>337</v>
      </c>
      <c r="D324" s="14">
        <v>231.2</v>
      </c>
    </row>
    <row r="325" spans="1:4" ht="31.5" x14ac:dyDescent="0.2">
      <c r="A325" s="12" t="s">
        <v>109</v>
      </c>
      <c r="B325" s="13" t="s">
        <v>138</v>
      </c>
      <c r="C325" s="13" t="s">
        <v>338</v>
      </c>
      <c r="D325" s="14">
        <v>-836.2</v>
      </c>
    </row>
    <row r="326" spans="1:4" ht="31.5" x14ac:dyDescent="0.2">
      <c r="A326" s="12" t="s">
        <v>141</v>
      </c>
      <c r="B326" s="13" t="s">
        <v>138</v>
      </c>
      <c r="C326" s="13" t="s">
        <v>495</v>
      </c>
      <c r="D326" s="14">
        <v>5850352</v>
      </c>
    </row>
    <row r="327" spans="1:4" ht="47.25" x14ac:dyDescent="0.2">
      <c r="A327" s="12" t="s">
        <v>540</v>
      </c>
      <c r="B327" s="13" t="s">
        <v>138</v>
      </c>
      <c r="C327" s="13" t="s">
        <v>632</v>
      </c>
      <c r="D327" s="14">
        <v>3500766</v>
      </c>
    </row>
    <row r="328" spans="1:4" ht="63" x14ac:dyDescent="0.2">
      <c r="A328" s="12" t="s">
        <v>539</v>
      </c>
      <c r="B328" s="13" t="s">
        <v>138</v>
      </c>
      <c r="C328" s="13" t="s">
        <v>496</v>
      </c>
      <c r="D328" s="14">
        <v>1496037</v>
      </c>
    </row>
    <row r="329" spans="1:4" ht="47.25" x14ac:dyDescent="0.2">
      <c r="A329" s="12" t="s">
        <v>538</v>
      </c>
      <c r="B329" s="13" t="s">
        <v>138</v>
      </c>
      <c r="C329" s="13" t="s">
        <v>633</v>
      </c>
      <c r="D329" s="14">
        <v>556269</v>
      </c>
    </row>
    <row r="330" spans="1:4" ht="47.25" x14ac:dyDescent="0.2">
      <c r="A330" s="12" t="s">
        <v>415</v>
      </c>
      <c r="B330" s="13" t="s">
        <v>138</v>
      </c>
      <c r="C330" s="13" t="s">
        <v>497</v>
      </c>
      <c r="D330" s="14">
        <v>532606.80000000005</v>
      </c>
    </row>
    <row r="331" spans="1:4" ht="45.75" customHeight="1" x14ac:dyDescent="0.2">
      <c r="A331" s="12" t="s">
        <v>142</v>
      </c>
      <c r="B331" s="13" t="s">
        <v>138</v>
      </c>
      <c r="C331" s="13" t="s">
        <v>498</v>
      </c>
      <c r="D331" s="14">
        <v>68010.5</v>
      </c>
    </row>
    <row r="332" spans="1:4" ht="31.5" x14ac:dyDescent="0.2">
      <c r="A332" s="12" t="s">
        <v>416</v>
      </c>
      <c r="B332" s="13" t="s">
        <v>138</v>
      </c>
      <c r="C332" s="13" t="s">
        <v>499</v>
      </c>
      <c r="D332" s="14">
        <v>326179.40000000002</v>
      </c>
    </row>
    <row r="333" spans="1:4" ht="78.75" x14ac:dyDescent="0.2">
      <c r="A333" s="12" t="s">
        <v>537</v>
      </c>
      <c r="B333" s="13" t="s">
        <v>138</v>
      </c>
      <c r="C333" s="13" t="s">
        <v>634</v>
      </c>
      <c r="D333" s="14">
        <v>51.2</v>
      </c>
    </row>
    <row r="334" spans="1:4" ht="78.75" x14ac:dyDescent="0.2">
      <c r="A334" s="12" t="s">
        <v>404</v>
      </c>
      <c r="B334" s="13" t="s">
        <v>138</v>
      </c>
      <c r="C334" s="13" t="s">
        <v>471</v>
      </c>
      <c r="D334" s="14">
        <v>2192.3000000000002</v>
      </c>
    </row>
    <row r="335" spans="1:4" ht="63" x14ac:dyDescent="0.2">
      <c r="A335" s="12" t="s">
        <v>536</v>
      </c>
      <c r="B335" s="13" t="s">
        <v>138</v>
      </c>
      <c r="C335" s="13" t="s">
        <v>635</v>
      </c>
      <c r="D335" s="14">
        <v>-51.2</v>
      </c>
    </row>
    <row r="336" spans="1:4" ht="31.5" x14ac:dyDescent="0.2">
      <c r="A336" s="12" t="s">
        <v>716</v>
      </c>
      <c r="B336" s="13" t="s">
        <v>138</v>
      </c>
      <c r="C336" s="13" t="s">
        <v>636</v>
      </c>
      <c r="D336" s="14">
        <v>-81.7</v>
      </c>
    </row>
    <row r="337" spans="1:4" ht="63" x14ac:dyDescent="0.2">
      <c r="A337" s="12" t="s">
        <v>401</v>
      </c>
      <c r="B337" s="13" t="s">
        <v>138</v>
      </c>
      <c r="C337" s="13" t="s">
        <v>468</v>
      </c>
      <c r="D337" s="14">
        <v>-306.39999999999998</v>
      </c>
    </row>
    <row r="338" spans="1:4" ht="31.5" x14ac:dyDescent="0.2">
      <c r="A338" s="19" t="s">
        <v>144</v>
      </c>
      <c r="B338" s="11" t="s">
        <v>145</v>
      </c>
      <c r="C338" s="13" t="s">
        <v>436</v>
      </c>
      <c r="D338" s="9">
        <f>SUM(D339:D350)</f>
        <v>1737712.4</v>
      </c>
    </row>
    <row r="339" spans="1:4" ht="31.5" x14ac:dyDescent="0.2">
      <c r="A339" s="12" t="s">
        <v>101</v>
      </c>
      <c r="B339" s="13" t="s">
        <v>145</v>
      </c>
      <c r="C339" s="13" t="s">
        <v>331</v>
      </c>
      <c r="D339" s="14">
        <v>811.7</v>
      </c>
    </row>
    <row r="340" spans="1:4" ht="47.25" x14ac:dyDescent="0.2">
      <c r="A340" s="12" t="s">
        <v>146</v>
      </c>
      <c r="B340" s="13" t="s">
        <v>145</v>
      </c>
      <c r="C340" s="13" t="s">
        <v>353</v>
      </c>
      <c r="D340" s="14">
        <v>1596.9</v>
      </c>
    </row>
    <row r="341" spans="1:4" ht="49.5" customHeight="1" x14ac:dyDescent="0.2">
      <c r="A341" s="12" t="s">
        <v>102</v>
      </c>
      <c r="B341" s="13" t="s">
        <v>145</v>
      </c>
      <c r="C341" s="13" t="s">
        <v>332</v>
      </c>
      <c r="D341" s="14">
        <v>1584.4</v>
      </c>
    </row>
    <row r="342" spans="1:4" ht="31.5" x14ac:dyDescent="0.2">
      <c r="A342" s="12" t="s">
        <v>108</v>
      </c>
      <c r="B342" s="13" t="s">
        <v>145</v>
      </c>
      <c r="C342" s="13" t="s">
        <v>337</v>
      </c>
      <c r="D342" s="14">
        <v>-100</v>
      </c>
    </row>
    <row r="343" spans="1:4" ht="31.5" x14ac:dyDescent="0.2">
      <c r="A343" s="12" t="s">
        <v>109</v>
      </c>
      <c r="B343" s="13" t="s">
        <v>145</v>
      </c>
      <c r="C343" s="13" t="s">
        <v>338</v>
      </c>
      <c r="D343" s="14">
        <v>1231</v>
      </c>
    </row>
    <row r="344" spans="1:4" ht="46.5" customHeight="1" x14ac:dyDescent="0.2">
      <c r="A344" s="12" t="s">
        <v>417</v>
      </c>
      <c r="B344" s="13" t="s">
        <v>145</v>
      </c>
      <c r="C344" s="13" t="s">
        <v>500</v>
      </c>
      <c r="D344" s="14">
        <v>1182985.5</v>
      </c>
    </row>
    <row r="345" spans="1:4" ht="66.75" customHeight="1" x14ac:dyDescent="0.2">
      <c r="A345" s="12" t="s">
        <v>418</v>
      </c>
      <c r="B345" s="13" t="s">
        <v>145</v>
      </c>
      <c r="C345" s="13" t="s">
        <v>501</v>
      </c>
      <c r="D345" s="14">
        <v>599309.5</v>
      </c>
    </row>
    <row r="346" spans="1:4" ht="47.25" x14ac:dyDescent="0.2">
      <c r="A346" s="12" t="s">
        <v>419</v>
      </c>
      <c r="B346" s="13" t="s">
        <v>145</v>
      </c>
      <c r="C346" s="13" t="s">
        <v>502</v>
      </c>
      <c r="D346" s="14">
        <v>13350.9</v>
      </c>
    </row>
    <row r="347" spans="1:4" ht="63.75" customHeight="1" x14ac:dyDescent="0.2">
      <c r="A347" s="12" t="s">
        <v>535</v>
      </c>
      <c r="B347" s="13" t="s">
        <v>145</v>
      </c>
      <c r="C347" s="13" t="s">
        <v>637</v>
      </c>
      <c r="D347" s="14">
        <v>2528.6999999999998</v>
      </c>
    </row>
    <row r="348" spans="1:4" ht="78.75" x14ac:dyDescent="0.2">
      <c r="A348" s="12" t="s">
        <v>404</v>
      </c>
      <c r="B348" s="13" t="s">
        <v>145</v>
      </c>
      <c r="C348" s="13" t="s">
        <v>471</v>
      </c>
      <c r="D348" s="14">
        <v>2284.6999999999998</v>
      </c>
    </row>
    <row r="349" spans="1:4" ht="47.25" x14ac:dyDescent="0.2">
      <c r="A349" s="12" t="s">
        <v>116</v>
      </c>
      <c r="B349" s="13" t="s">
        <v>145</v>
      </c>
      <c r="C349" s="13" t="s">
        <v>342</v>
      </c>
      <c r="D349" s="14">
        <v>9466.6</v>
      </c>
    </row>
    <row r="350" spans="1:4" ht="63" x14ac:dyDescent="0.2">
      <c r="A350" s="12" t="s">
        <v>401</v>
      </c>
      <c r="B350" s="13" t="s">
        <v>145</v>
      </c>
      <c r="C350" s="13" t="s">
        <v>468</v>
      </c>
      <c r="D350" s="14">
        <v>-77337.5</v>
      </c>
    </row>
    <row r="351" spans="1:4" ht="31.5" x14ac:dyDescent="0.2">
      <c r="A351" s="19" t="s">
        <v>147</v>
      </c>
      <c r="B351" s="11" t="s">
        <v>148</v>
      </c>
      <c r="C351" s="13" t="s">
        <v>436</v>
      </c>
      <c r="D351" s="9">
        <f>SUM(D352:D366)</f>
        <v>654749.69999999995</v>
      </c>
    </row>
    <row r="352" spans="1:4" ht="63" x14ac:dyDescent="0.2">
      <c r="A352" s="12" t="s">
        <v>149</v>
      </c>
      <c r="B352" s="13" t="s">
        <v>148</v>
      </c>
      <c r="C352" s="13" t="s">
        <v>354</v>
      </c>
      <c r="D352" s="14">
        <v>125059.5</v>
      </c>
    </row>
    <row r="353" spans="1:4" ht="94.5" customHeight="1" x14ac:dyDescent="0.2">
      <c r="A353" s="16" t="s">
        <v>150</v>
      </c>
      <c r="B353" s="13" t="s">
        <v>148</v>
      </c>
      <c r="C353" s="13" t="s">
        <v>355</v>
      </c>
      <c r="D353" s="14">
        <v>25813.7</v>
      </c>
    </row>
    <row r="354" spans="1:4" ht="94.5" x14ac:dyDescent="0.2">
      <c r="A354" s="12" t="s">
        <v>151</v>
      </c>
      <c r="B354" s="13" t="s">
        <v>148</v>
      </c>
      <c r="C354" s="13" t="s">
        <v>356</v>
      </c>
      <c r="D354" s="14">
        <v>27757.8</v>
      </c>
    </row>
    <row r="355" spans="1:4" ht="47.25" x14ac:dyDescent="0.2">
      <c r="A355" s="12" t="s">
        <v>420</v>
      </c>
      <c r="B355" s="13" t="s">
        <v>148</v>
      </c>
      <c r="C355" s="13" t="s">
        <v>441</v>
      </c>
      <c r="D355" s="14">
        <v>55943.6</v>
      </c>
    </row>
    <row r="356" spans="1:4" ht="109.5" customHeight="1" x14ac:dyDescent="0.2">
      <c r="A356" s="16" t="s">
        <v>421</v>
      </c>
      <c r="B356" s="13" t="s">
        <v>148</v>
      </c>
      <c r="C356" s="13" t="s">
        <v>442</v>
      </c>
      <c r="D356" s="14">
        <v>609.5</v>
      </c>
    </row>
    <row r="357" spans="1:4" ht="63" x14ac:dyDescent="0.2">
      <c r="A357" s="12" t="s">
        <v>152</v>
      </c>
      <c r="B357" s="13" t="s">
        <v>148</v>
      </c>
      <c r="C357" s="13" t="s">
        <v>357</v>
      </c>
      <c r="D357" s="14">
        <v>320.8</v>
      </c>
    </row>
    <row r="358" spans="1:4" ht="47.25" x14ac:dyDescent="0.2">
      <c r="A358" s="12" t="s">
        <v>107</v>
      </c>
      <c r="B358" s="13" t="s">
        <v>148</v>
      </c>
      <c r="C358" s="13" t="s">
        <v>336</v>
      </c>
      <c r="D358" s="14">
        <v>1552.3</v>
      </c>
    </row>
    <row r="359" spans="1:4" ht="47.25" x14ac:dyDescent="0.2">
      <c r="A359" s="12" t="s">
        <v>114</v>
      </c>
      <c r="B359" s="13" t="s">
        <v>148</v>
      </c>
      <c r="C359" s="13" t="s">
        <v>340</v>
      </c>
      <c r="D359" s="14">
        <v>7400</v>
      </c>
    </row>
    <row r="360" spans="1:4" ht="31.5" x14ac:dyDescent="0.2">
      <c r="A360" s="12" t="s">
        <v>101</v>
      </c>
      <c r="B360" s="13" t="s">
        <v>148</v>
      </c>
      <c r="C360" s="13" t="s">
        <v>331</v>
      </c>
      <c r="D360" s="14">
        <v>5331.9</v>
      </c>
    </row>
    <row r="361" spans="1:4" ht="124.5" customHeight="1" x14ac:dyDescent="0.2">
      <c r="A361" s="16" t="s">
        <v>153</v>
      </c>
      <c r="B361" s="13" t="s">
        <v>148</v>
      </c>
      <c r="C361" s="13" t="s">
        <v>358</v>
      </c>
      <c r="D361" s="14">
        <v>21891.3</v>
      </c>
    </row>
    <row r="362" spans="1:4" ht="48.75" customHeight="1" x14ac:dyDescent="0.2">
      <c r="A362" s="12" t="s">
        <v>102</v>
      </c>
      <c r="B362" s="13" t="s">
        <v>148</v>
      </c>
      <c r="C362" s="13" t="s">
        <v>332</v>
      </c>
      <c r="D362" s="14">
        <v>15118.2</v>
      </c>
    </row>
    <row r="363" spans="1:4" ht="31.5" x14ac:dyDescent="0.2">
      <c r="A363" s="12" t="s">
        <v>108</v>
      </c>
      <c r="B363" s="13" t="s">
        <v>148</v>
      </c>
      <c r="C363" s="13" t="s">
        <v>337</v>
      </c>
      <c r="D363" s="14">
        <v>-64.3</v>
      </c>
    </row>
    <row r="364" spans="1:4" ht="31.5" x14ac:dyDescent="0.2">
      <c r="A364" s="12" t="s">
        <v>109</v>
      </c>
      <c r="B364" s="13" t="s">
        <v>148</v>
      </c>
      <c r="C364" s="13" t="s">
        <v>338</v>
      </c>
      <c r="D364" s="14">
        <v>140.4</v>
      </c>
    </row>
    <row r="365" spans="1:4" ht="78.75" x14ac:dyDescent="0.2">
      <c r="A365" s="12" t="s">
        <v>154</v>
      </c>
      <c r="B365" s="13" t="s">
        <v>148</v>
      </c>
      <c r="C365" s="13" t="s">
        <v>503</v>
      </c>
      <c r="D365" s="14">
        <v>367592.7</v>
      </c>
    </row>
    <row r="366" spans="1:4" ht="47.25" x14ac:dyDescent="0.2">
      <c r="A366" s="12" t="s">
        <v>103</v>
      </c>
      <c r="B366" s="13" t="s">
        <v>148</v>
      </c>
      <c r="C366" s="13" t="s">
        <v>333</v>
      </c>
      <c r="D366" s="14">
        <v>282.3</v>
      </c>
    </row>
    <row r="367" spans="1:4" ht="31.5" x14ac:dyDescent="0.2">
      <c r="A367" s="19" t="s">
        <v>155</v>
      </c>
      <c r="B367" s="11" t="s">
        <v>156</v>
      </c>
      <c r="C367" s="13" t="s">
        <v>436</v>
      </c>
      <c r="D367" s="9">
        <f>SUM(D368:D394)</f>
        <v>2446903.5</v>
      </c>
    </row>
    <row r="368" spans="1:4" ht="141.75" customHeight="1" x14ac:dyDescent="0.2">
      <c r="A368" s="16" t="s">
        <v>717</v>
      </c>
      <c r="B368" s="13" t="s">
        <v>156</v>
      </c>
      <c r="C368" s="13" t="s">
        <v>359</v>
      </c>
      <c r="D368" s="14">
        <v>612.79999999999995</v>
      </c>
    </row>
    <row r="369" spans="1:4" ht="78.75" x14ac:dyDescent="0.2">
      <c r="A369" s="12" t="s">
        <v>157</v>
      </c>
      <c r="B369" s="13" t="s">
        <v>156</v>
      </c>
      <c r="C369" s="13" t="s">
        <v>360</v>
      </c>
      <c r="D369" s="14">
        <v>1111.5</v>
      </c>
    </row>
    <row r="370" spans="1:4" ht="31.5" x14ac:dyDescent="0.2">
      <c r="A370" s="12" t="s">
        <v>101</v>
      </c>
      <c r="B370" s="13" t="s">
        <v>156</v>
      </c>
      <c r="C370" s="13" t="s">
        <v>331</v>
      </c>
      <c r="D370" s="14">
        <v>3400.1</v>
      </c>
    </row>
    <row r="371" spans="1:4" ht="78.75" x14ac:dyDescent="0.2">
      <c r="A371" s="12" t="s">
        <v>123</v>
      </c>
      <c r="B371" s="13" t="s">
        <v>156</v>
      </c>
      <c r="C371" s="13" t="s">
        <v>343</v>
      </c>
      <c r="D371" s="14">
        <v>28.8</v>
      </c>
    </row>
    <row r="372" spans="1:4" ht="93.75" customHeight="1" x14ac:dyDescent="0.2">
      <c r="A372" s="16" t="s">
        <v>158</v>
      </c>
      <c r="B372" s="13" t="s">
        <v>156</v>
      </c>
      <c r="C372" s="13" t="s">
        <v>361</v>
      </c>
      <c r="D372" s="14">
        <v>20835.7</v>
      </c>
    </row>
    <row r="373" spans="1:4" ht="110.25" x14ac:dyDescent="0.2">
      <c r="A373" s="16" t="s">
        <v>159</v>
      </c>
      <c r="B373" s="13" t="s">
        <v>156</v>
      </c>
      <c r="C373" s="13" t="s">
        <v>362</v>
      </c>
      <c r="D373" s="14">
        <v>5480.7</v>
      </c>
    </row>
    <row r="374" spans="1:4" ht="63" x14ac:dyDescent="0.2">
      <c r="A374" s="12" t="s">
        <v>534</v>
      </c>
      <c r="B374" s="13" t="s">
        <v>156</v>
      </c>
      <c r="C374" s="13" t="s">
        <v>638</v>
      </c>
      <c r="D374" s="14">
        <v>443.2</v>
      </c>
    </row>
    <row r="375" spans="1:4" ht="50.25" customHeight="1" x14ac:dyDescent="0.2">
      <c r="A375" s="16" t="s">
        <v>102</v>
      </c>
      <c r="B375" s="13" t="s">
        <v>156</v>
      </c>
      <c r="C375" s="13" t="s">
        <v>332</v>
      </c>
      <c r="D375" s="14">
        <v>2470.5</v>
      </c>
    </row>
    <row r="376" spans="1:4" ht="47.25" customHeight="1" x14ac:dyDescent="0.2">
      <c r="A376" s="12" t="s">
        <v>417</v>
      </c>
      <c r="B376" s="13" t="s">
        <v>156</v>
      </c>
      <c r="C376" s="13" t="s">
        <v>500</v>
      </c>
      <c r="D376" s="14">
        <v>296956.2</v>
      </c>
    </row>
    <row r="377" spans="1:4" ht="63" x14ac:dyDescent="0.2">
      <c r="A377" s="12" t="s">
        <v>533</v>
      </c>
      <c r="B377" s="13" t="s">
        <v>156</v>
      </c>
      <c r="C377" s="13" t="s">
        <v>639</v>
      </c>
      <c r="D377" s="14">
        <v>391131</v>
      </c>
    </row>
    <row r="378" spans="1:4" ht="51.75" customHeight="1" x14ac:dyDescent="0.2">
      <c r="A378" s="12" t="s">
        <v>532</v>
      </c>
      <c r="B378" s="13" t="s">
        <v>156</v>
      </c>
      <c r="C378" s="13" t="s">
        <v>640</v>
      </c>
      <c r="D378" s="14">
        <v>79875.600000000006</v>
      </c>
    </row>
    <row r="379" spans="1:4" ht="31.5" x14ac:dyDescent="0.2">
      <c r="A379" s="12" t="s">
        <v>403</v>
      </c>
      <c r="B379" s="13" t="s">
        <v>156</v>
      </c>
      <c r="C379" s="13" t="s">
        <v>470</v>
      </c>
      <c r="D379" s="14">
        <v>11734.6</v>
      </c>
    </row>
    <row r="380" spans="1:4" ht="66" customHeight="1" x14ac:dyDescent="0.2">
      <c r="A380" s="12" t="s">
        <v>422</v>
      </c>
      <c r="B380" s="13" t="s">
        <v>156</v>
      </c>
      <c r="C380" s="13" t="s">
        <v>504</v>
      </c>
      <c r="D380" s="14">
        <v>477395.8</v>
      </c>
    </row>
    <row r="381" spans="1:4" ht="78.75" x14ac:dyDescent="0.2">
      <c r="A381" s="16" t="s">
        <v>531</v>
      </c>
      <c r="B381" s="13" t="s">
        <v>156</v>
      </c>
      <c r="C381" s="13" t="s">
        <v>641</v>
      </c>
      <c r="D381" s="14">
        <v>11545.5</v>
      </c>
    </row>
    <row r="382" spans="1:4" ht="46.5" customHeight="1" x14ac:dyDescent="0.2">
      <c r="A382" s="12" t="s">
        <v>160</v>
      </c>
      <c r="B382" s="13" t="s">
        <v>156</v>
      </c>
      <c r="C382" s="13" t="s">
        <v>505</v>
      </c>
      <c r="D382" s="14">
        <v>11640</v>
      </c>
    </row>
    <row r="383" spans="1:4" ht="108.75" customHeight="1" x14ac:dyDescent="0.2">
      <c r="A383" s="16" t="s">
        <v>530</v>
      </c>
      <c r="B383" s="13" t="s">
        <v>156</v>
      </c>
      <c r="C383" s="13" t="s">
        <v>642</v>
      </c>
      <c r="D383" s="14">
        <v>389641.8</v>
      </c>
    </row>
    <row r="384" spans="1:4" ht="47.25" x14ac:dyDescent="0.2">
      <c r="A384" s="12" t="s">
        <v>423</v>
      </c>
      <c r="B384" s="13" t="s">
        <v>156</v>
      </c>
      <c r="C384" s="13" t="s">
        <v>506</v>
      </c>
      <c r="D384" s="14">
        <v>747345.7</v>
      </c>
    </row>
    <row r="385" spans="1:4" ht="46.5" customHeight="1" x14ac:dyDescent="0.2">
      <c r="A385" s="12" t="s">
        <v>529</v>
      </c>
      <c r="B385" s="13" t="s">
        <v>156</v>
      </c>
      <c r="C385" s="13" t="s">
        <v>606</v>
      </c>
      <c r="D385" s="14">
        <v>45293.9</v>
      </c>
    </row>
    <row r="386" spans="1:4" ht="77.25" customHeight="1" x14ac:dyDescent="0.2">
      <c r="A386" s="12" t="s">
        <v>662</v>
      </c>
      <c r="B386" s="13" t="s">
        <v>156</v>
      </c>
      <c r="C386" s="13" t="s">
        <v>494</v>
      </c>
      <c r="D386" s="14">
        <v>33.5</v>
      </c>
    </row>
    <row r="387" spans="1:4" ht="78.75" x14ac:dyDescent="0.2">
      <c r="A387" s="12" t="s">
        <v>424</v>
      </c>
      <c r="B387" s="13" t="s">
        <v>156</v>
      </c>
      <c r="C387" s="13" t="s">
        <v>507</v>
      </c>
      <c r="D387" s="14">
        <v>2599.9</v>
      </c>
    </row>
    <row r="388" spans="1:4" ht="78" customHeight="1" x14ac:dyDescent="0.2">
      <c r="A388" s="12" t="s">
        <v>425</v>
      </c>
      <c r="B388" s="13" t="s">
        <v>156</v>
      </c>
      <c r="C388" s="13" t="s">
        <v>508</v>
      </c>
      <c r="D388" s="14">
        <v>9.5</v>
      </c>
    </row>
    <row r="389" spans="1:4" ht="78.75" x14ac:dyDescent="0.2">
      <c r="A389" s="12" t="s">
        <v>404</v>
      </c>
      <c r="B389" s="13" t="s">
        <v>156</v>
      </c>
      <c r="C389" s="13" t="s">
        <v>471</v>
      </c>
      <c r="D389" s="14">
        <v>87263.4</v>
      </c>
    </row>
    <row r="390" spans="1:4" ht="63" customHeight="1" x14ac:dyDescent="0.2">
      <c r="A390" s="12" t="s">
        <v>663</v>
      </c>
      <c r="B390" s="13" t="s">
        <v>156</v>
      </c>
      <c r="C390" s="13" t="s">
        <v>643</v>
      </c>
      <c r="D390" s="14">
        <v>-9959.1</v>
      </c>
    </row>
    <row r="391" spans="1:4" ht="63" x14ac:dyDescent="0.2">
      <c r="A391" s="12" t="s">
        <v>426</v>
      </c>
      <c r="B391" s="13" t="s">
        <v>156</v>
      </c>
      <c r="C391" s="13" t="s">
        <v>509</v>
      </c>
      <c r="D391" s="14">
        <v>-30347</v>
      </c>
    </row>
    <row r="392" spans="1:4" ht="78.75" x14ac:dyDescent="0.2">
      <c r="A392" s="12" t="s">
        <v>664</v>
      </c>
      <c r="B392" s="13" t="s">
        <v>156</v>
      </c>
      <c r="C392" s="13" t="s">
        <v>644</v>
      </c>
      <c r="D392" s="14">
        <v>-1607.9</v>
      </c>
    </row>
    <row r="393" spans="1:4" ht="78.75" x14ac:dyDescent="0.2">
      <c r="A393" s="12" t="s">
        <v>427</v>
      </c>
      <c r="B393" s="13" t="s">
        <v>156</v>
      </c>
      <c r="C393" s="13" t="s">
        <v>510</v>
      </c>
      <c r="D393" s="14">
        <v>-85614.399999999994</v>
      </c>
    </row>
    <row r="394" spans="1:4" ht="63" x14ac:dyDescent="0.2">
      <c r="A394" s="12" t="s">
        <v>401</v>
      </c>
      <c r="B394" s="13" t="s">
        <v>156</v>
      </c>
      <c r="C394" s="13" t="s">
        <v>468</v>
      </c>
      <c r="D394" s="14">
        <v>-12417.8</v>
      </c>
    </row>
    <row r="395" spans="1:4" ht="31.5" x14ac:dyDescent="0.2">
      <c r="A395" s="19" t="s">
        <v>161</v>
      </c>
      <c r="B395" s="11" t="s">
        <v>162</v>
      </c>
      <c r="C395" s="13" t="s">
        <v>436</v>
      </c>
      <c r="D395" s="9">
        <f>SUM(D396:D407)</f>
        <v>124903.6</v>
      </c>
    </row>
    <row r="396" spans="1:4" ht="110.25" customHeight="1" x14ac:dyDescent="0.2">
      <c r="A396" s="16" t="s">
        <v>710</v>
      </c>
      <c r="B396" s="13" t="s">
        <v>162</v>
      </c>
      <c r="C396" s="13" t="s">
        <v>335</v>
      </c>
      <c r="D396" s="14">
        <v>1398.7</v>
      </c>
    </row>
    <row r="397" spans="1:4" ht="126" customHeight="1" x14ac:dyDescent="0.2">
      <c r="A397" s="16" t="s">
        <v>163</v>
      </c>
      <c r="B397" s="13" t="s">
        <v>162</v>
      </c>
      <c r="C397" s="13" t="s">
        <v>363</v>
      </c>
      <c r="D397" s="14">
        <v>563.4</v>
      </c>
    </row>
    <row r="398" spans="1:4" ht="78.75" customHeight="1" x14ac:dyDescent="0.2">
      <c r="A398" s="12" t="s">
        <v>718</v>
      </c>
      <c r="B398" s="13" t="s">
        <v>162</v>
      </c>
      <c r="C398" s="13" t="s">
        <v>364</v>
      </c>
      <c r="D398" s="14">
        <v>3199</v>
      </c>
    </row>
    <row r="399" spans="1:4" ht="61.5" customHeight="1" x14ac:dyDescent="0.2">
      <c r="A399" s="12" t="s">
        <v>164</v>
      </c>
      <c r="B399" s="13" t="s">
        <v>162</v>
      </c>
      <c r="C399" s="13" t="s">
        <v>365</v>
      </c>
      <c r="D399" s="14">
        <v>85592.8</v>
      </c>
    </row>
    <row r="400" spans="1:4" ht="62.25" customHeight="1" x14ac:dyDescent="0.2">
      <c r="A400" s="12" t="s">
        <v>165</v>
      </c>
      <c r="B400" s="13" t="s">
        <v>162</v>
      </c>
      <c r="C400" s="13" t="s">
        <v>366</v>
      </c>
      <c r="D400" s="14">
        <v>2230</v>
      </c>
    </row>
    <row r="401" spans="1:4" ht="31.5" x14ac:dyDescent="0.2">
      <c r="A401" s="12" t="s">
        <v>166</v>
      </c>
      <c r="B401" s="13" t="s">
        <v>162</v>
      </c>
      <c r="C401" s="13" t="s">
        <v>367</v>
      </c>
      <c r="D401" s="14">
        <v>6100</v>
      </c>
    </row>
    <row r="402" spans="1:4" ht="31.5" x14ac:dyDescent="0.2">
      <c r="A402" s="12" t="s">
        <v>101</v>
      </c>
      <c r="B402" s="13" t="s">
        <v>162</v>
      </c>
      <c r="C402" s="13" t="s">
        <v>331</v>
      </c>
      <c r="D402" s="14">
        <v>207.4</v>
      </c>
    </row>
    <row r="403" spans="1:4" ht="91.5" customHeight="1" x14ac:dyDescent="0.2">
      <c r="A403" s="12" t="s">
        <v>528</v>
      </c>
      <c r="B403" s="13" t="s">
        <v>162</v>
      </c>
      <c r="C403" s="13" t="s">
        <v>645</v>
      </c>
      <c r="D403" s="14">
        <v>72.400000000000006</v>
      </c>
    </row>
    <row r="404" spans="1:4" ht="78" customHeight="1" x14ac:dyDescent="0.2">
      <c r="A404" s="12" t="s">
        <v>167</v>
      </c>
      <c r="B404" s="13" t="s">
        <v>162</v>
      </c>
      <c r="C404" s="13" t="s">
        <v>368</v>
      </c>
      <c r="D404" s="14">
        <v>602.20000000000005</v>
      </c>
    </row>
    <row r="405" spans="1:4" ht="80.25" customHeight="1" x14ac:dyDescent="0.2">
      <c r="A405" s="12" t="s">
        <v>124</v>
      </c>
      <c r="B405" s="13" t="s">
        <v>162</v>
      </c>
      <c r="C405" s="13" t="s">
        <v>344</v>
      </c>
      <c r="D405" s="14">
        <v>150</v>
      </c>
    </row>
    <row r="406" spans="1:4" ht="48" customHeight="1" x14ac:dyDescent="0.2">
      <c r="A406" s="12" t="s">
        <v>102</v>
      </c>
      <c r="B406" s="13" t="s">
        <v>162</v>
      </c>
      <c r="C406" s="13" t="s">
        <v>332</v>
      </c>
      <c r="D406" s="14">
        <v>3353.9</v>
      </c>
    </row>
    <row r="407" spans="1:4" ht="47.25" x14ac:dyDescent="0.2">
      <c r="A407" s="12" t="s">
        <v>168</v>
      </c>
      <c r="B407" s="13" t="s">
        <v>162</v>
      </c>
      <c r="C407" s="13" t="s">
        <v>511</v>
      </c>
      <c r="D407" s="14">
        <v>21433.8</v>
      </c>
    </row>
    <row r="408" spans="1:4" ht="15.75" x14ac:dyDescent="0.2">
      <c r="A408" s="19" t="s">
        <v>443</v>
      </c>
      <c r="B408" s="11" t="s">
        <v>169</v>
      </c>
      <c r="C408" s="13" t="s">
        <v>436</v>
      </c>
      <c r="D408" s="9">
        <f>SUM(D409:D411)</f>
        <v>3077</v>
      </c>
    </row>
    <row r="409" spans="1:4" ht="31.5" x14ac:dyDescent="0.2">
      <c r="A409" s="12" t="s">
        <v>101</v>
      </c>
      <c r="B409" s="13" t="s">
        <v>169</v>
      </c>
      <c r="C409" s="13" t="s">
        <v>331</v>
      </c>
      <c r="D409" s="14">
        <v>18.3</v>
      </c>
    </row>
    <row r="410" spans="1:4" ht="50.25" customHeight="1" x14ac:dyDescent="0.2">
      <c r="A410" s="12" t="s">
        <v>102</v>
      </c>
      <c r="B410" s="13" t="s">
        <v>169</v>
      </c>
      <c r="C410" s="13" t="s">
        <v>332</v>
      </c>
      <c r="D410" s="14">
        <v>55.9</v>
      </c>
    </row>
    <row r="411" spans="1:4" ht="63" x14ac:dyDescent="0.2">
      <c r="A411" s="12" t="s">
        <v>428</v>
      </c>
      <c r="B411" s="13" t="s">
        <v>169</v>
      </c>
      <c r="C411" s="13" t="s">
        <v>512</v>
      </c>
      <c r="D411" s="14">
        <v>3002.8</v>
      </c>
    </row>
    <row r="412" spans="1:4" ht="31.5" x14ac:dyDescent="0.2">
      <c r="A412" s="19" t="s">
        <v>170</v>
      </c>
      <c r="B412" s="11" t="s">
        <v>171</v>
      </c>
      <c r="C412" s="13" t="s">
        <v>436</v>
      </c>
      <c r="D412" s="9">
        <f>SUM(D413:D421)</f>
        <v>8965</v>
      </c>
    </row>
    <row r="413" spans="1:4" ht="47.25" x14ac:dyDescent="0.2">
      <c r="A413" s="12" t="s">
        <v>107</v>
      </c>
      <c r="B413" s="13" t="s">
        <v>171</v>
      </c>
      <c r="C413" s="13" t="s">
        <v>336</v>
      </c>
      <c r="D413" s="14">
        <v>78.400000000000006</v>
      </c>
    </row>
    <row r="414" spans="1:4" ht="47.25" x14ac:dyDescent="0.2">
      <c r="A414" s="12" t="s">
        <v>114</v>
      </c>
      <c r="B414" s="13" t="s">
        <v>171</v>
      </c>
      <c r="C414" s="13" t="s">
        <v>340</v>
      </c>
      <c r="D414" s="14">
        <v>5279.3</v>
      </c>
    </row>
    <row r="415" spans="1:4" ht="31.5" x14ac:dyDescent="0.2">
      <c r="A415" s="12" t="s">
        <v>101</v>
      </c>
      <c r="B415" s="13" t="s">
        <v>171</v>
      </c>
      <c r="C415" s="13" t="s">
        <v>331</v>
      </c>
      <c r="D415" s="14">
        <v>381.8</v>
      </c>
    </row>
    <row r="416" spans="1:4" ht="47.25" x14ac:dyDescent="0.2">
      <c r="A416" s="12" t="s">
        <v>719</v>
      </c>
      <c r="B416" s="13" t="s">
        <v>171</v>
      </c>
      <c r="C416" s="13" t="s">
        <v>369</v>
      </c>
      <c r="D416" s="14">
        <v>47.6</v>
      </c>
    </row>
    <row r="417" spans="1:4" ht="78.75" x14ac:dyDescent="0.2">
      <c r="A417" s="12" t="s">
        <v>123</v>
      </c>
      <c r="B417" s="13" t="s">
        <v>171</v>
      </c>
      <c r="C417" s="13" t="s">
        <v>343</v>
      </c>
      <c r="D417" s="14">
        <v>19.5</v>
      </c>
    </row>
    <row r="418" spans="1:4" ht="48.75" customHeight="1" x14ac:dyDescent="0.2">
      <c r="A418" s="12" t="s">
        <v>102</v>
      </c>
      <c r="B418" s="13" t="s">
        <v>171</v>
      </c>
      <c r="C418" s="13" t="s">
        <v>332</v>
      </c>
      <c r="D418" s="14">
        <v>2770.3</v>
      </c>
    </row>
    <row r="419" spans="1:4" ht="31.5" x14ac:dyDescent="0.2">
      <c r="A419" s="12" t="s">
        <v>108</v>
      </c>
      <c r="B419" s="13" t="s">
        <v>171</v>
      </c>
      <c r="C419" s="13" t="s">
        <v>337</v>
      </c>
      <c r="D419" s="14">
        <v>-26.3</v>
      </c>
    </row>
    <row r="420" spans="1:4" ht="31.5" x14ac:dyDescent="0.2">
      <c r="A420" s="12" t="s">
        <v>109</v>
      </c>
      <c r="B420" s="13" t="s">
        <v>171</v>
      </c>
      <c r="C420" s="13" t="s">
        <v>338</v>
      </c>
      <c r="D420" s="14">
        <v>10</v>
      </c>
    </row>
    <row r="421" spans="1:4" ht="63" customHeight="1" x14ac:dyDescent="0.2">
      <c r="A421" s="12" t="s">
        <v>430</v>
      </c>
      <c r="B421" s="13" t="s">
        <v>171</v>
      </c>
      <c r="C421" s="13" t="s">
        <v>514</v>
      </c>
      <c r="D421" s="14">
        <v>404.4</v>
      </c>
    </row>
    <row r="422" spans="1:4" ht="15.75" x14ac:dyDescent="0.2">
      <c r="A422" s="18" t="s">
        <v>646</v>
      </c>
      <c r="B422" s="11" t="s">
        <v>527</v>
      </c>
      <c r="C422" s="13"/>
      <c r="D422" s="9">
        <f>SUM(D423:D425)</f>
        <v>466.6</v>
      </c>
    </row>
    <row r="423" spans="1:4" ht="31.5" x14ac:dyDescent="0.2">
      <c r="A423" s="12" t="s">
        <v>101</v>
      </c>
      <c r="B423" s="13" t="s">
        <v>527</v>
      </c>
      <c r="C423" s="13" t="s">
        <v>331</v>
      </c>
      <c r="D423" s="14">
        <v>438.1</v>
      </c>
    </row>
    <row r="424" spans="1:4" ht="46.5" customHeight="1" x14ac:dyDescent="0.2">
      <c r="A424" s="12" t="s">
        <v>102</v>
      </c>
      <c r="B424" s="13" t="s">
        <v>527</v>
      </c>
      <c r="C424" s="13" t="s">
        <v>332</v>
      </c>
      <c r="D424" s="14">
        <v>1.5</v>
      </c>
    </row>
    <row r="425" spans="1:4" ht="31.5" x14ac:dyDescent="0.2">
      <c r="A425" s="12" t="s">
        <v>109</v>
      </c>
      <c r="B425" s="13" t="s">
        <v>527</v>
      </c>
      <c r="C425" s="13" t="s">
        <v>338</v>
      </c>
      <c r="D425" s="14">
        <v>27</v>
      </c>
    </row>
    <row r="426" spans="1:4" ht="31.5" x14ac:dyDescent="0.2">
      <c r="A426" s="19" t="s">
        <v>172</v>
      </c>
      <c r="B426" s="11" t="s">
        <v>173</v>
      </c>
      <c r="C426" s="13" t="s">
        <v>436</v>
      </c>
      <c r="D426" s="9">
        <f>D427+D428</f>
        <v>992.3</v>
      </c>
    </row>
    <row r="427" spans="1:4" ht="31.5" x14ac:dyDescent="0.2">
      <c r="A427" s="12" t="s">
        <v>101</v>
      </c>
      <c r="B427" s="13" t="s">
        <v>173</v>
      </c>
      <c r="C427" s="13" t="s">
        <v>331</v>
      </c>
      <c r="D427" s="14">
        <v>43.5</v>
      </c>
    </row>
    <row r="428" spans="1:4" ht="31.5" x14ac:dyDescent="0.2">
      <c r="A428" s="12" t="s">
        <v>109</v>
      </c>
      <c r="B428" s="13" t="s">
        <v>173</v>
      </c>
      <c r="C428" s="13" t="s">
        <v>338</v>
      </c>
      <c r="D428" s="14">
        <v>948.8</v>
      </c>
    </row>
    <row r="429" spans="1:4" ht="15.75" x14ac:dyDescent="0.2">
      <c r="A429" s="19" t="s">
        <v>174</v>
      </c>
      <c r="B429" s="11" t="s">
        <v>175</v>
      </c>
      <c r="C429" s="13" t="s">
        <v>436</v>
      </c>
      <c r="D429" s="9">
        <f>SUM(D430:D432)</f>
        <v>2229.1</v>
      </c>
    </row>
    <row r="430" spans="1:4" ht="31.5" x14ac:dyDescent="0.2">
      <c r="A430" s="12" t="s">
        <v>101</v>
      </c>
      <c r="B430" s="13" t="s">
        <v>175</v>
      </c>
      <c r="C430" s="13" t="s">
        <v>331</v>
      </c>
      <c r="D430" s="14">
        <v>58.1</v>
      </c>
    </row>
    <row r="431" spans="1:4" ht="93.75" customHeight="1" x14ac:dyDescent="0.2">
      <c r="A431" s="16" t="s">
        <v>176</v>
      </c>
      <c r="B431" s="13" t="s">
        <v>175</v>
      </c>
      <c r="C431" s="13" t="s">
        <v>370</v>
      </c>
      <c r="D431" s="14">
        <v>2137.9</v>
      </c>
    </row>
    <row r="432" spans="1:4" ht="78.75" x14ac:dyDescent="0.2">
      <c r="A432" s="12" t="s">
        <v>404</v>
      </c>
      <c r="B432" s="13" t="s">
        <v>175</v>
      </c>
      <c r="C432" s="13" t="s">
        <v>471</v>
      </c>
      <c r="D432" s="14">
        <v>33.1</v>
      </c>
    </row>
    <row r="433" spans="1:4" ht="31.5" x14ac:dyDescent="0.2">
      <c r="A433" s="19" t="s">
        <v>444</v>
      </c>
      <c r="B433" s="11" t="s">
        <v>177</v>
      </c>
      <c r="C433" s="13" t="s">
        <v>436</v>
      </c>
      <c r="D433" s="9">
        <f>SUM(D434:D442)</f>
        <v>34028.1</v>
      </c>
    </row>
    <row r="434" spans="1:4" ht="31.5" x14ac:dyDescent="0.2">
      <c r="A434" s="12" t="s">
        <v>101</v>
      </c>
      <c r="B434" s="13" t="s">
        <v>177</v>
      </c>
      <c r="C434" s="13" t="s">
        <v>331</v>
      </c>
      <c r="D434" s="14">
        <v>1215</v>
      </c>
    </row>
    <row r="435" spans="1:4" ht="49.5" customHeight="1" x14ac:dyDescent="0.2">
      <c r="A435" s="12" t="s">
        <v>102</v>
      </c>
      <c r="B435" s="13" t="s">
        <v>177</v>
      </c>
      <c r="C435" s="13" t="s">
        <v>332</v>
      </c>
      <c r="D435" s="14">
        <v>12</v>
      </c>
    </row>
    <row r="436" spans="1:4" ht="78.75" x14ac:dyDescent="0.2">
      <c r="A436" s="12" t="s">
        <v>429</v>
      </c>
      <c r="B436" s="13" t="s">
        <v>177</v>
      </c>
      <c r="C436" s="13" t="s">
        <v>513</v>
      </c>
      <c r="D436" s="14">
        <v>6060</v>
      </c>
    </row>
    <row r="437" spans="1:4" ht="64.5" customHeight="1" x14ac:dyDescent="0.2">
      <c r="A437" s="12" t="s">
        <v>430</v>
      </c>
      <c r="B437" s="13" t="s">
        <v>177</v>
      </c>
      <c r="C437" s="13" t="s">
        <v>514</v>
      </c>
      <c r="D437" s="14">
        <v>21358.6</v>
      </c>
    </row>
    <row r="438" spans="1:4" ht="63" x14ac:dyDescent="0.2">
      <c r="A438" s="12" t="s">
        <v>428</v>
      </c>
      <c r="B438" s="13" t="s">
        <v>177</v>
      </c>
      <c r="C438" s="13" t="s">
        <v>512</v>
      </c>
      <c r="D438" s="14">
        <v>1843.2</v>
      </c>
    </row>
    <row r="439" spans="1:4" ht="78.75" x14ac:dyDescent="0.2">
      <c r="A439" s="12" t="s">
        <v>404</v>
      </c>
      <c r="B439" s="13" t="s">
        <v>177</v>
      </c>
      <c r="C439" s="13" t="s">
        <v>471</v>
      </c>
      <c r="D439" s="14">
        <v>43.5</v>
      </c>
    </row>
    <row r="440" spans="1:4" ht="47.25" x14ac:dyDescent="0.2">
      <c r="A440" s="12" t="s">
        <v>104</v>
      </c>
      <c r="B440" s="13" t="s">
        <v>177</v>
      </c>
      <c r="C440" s="13" t="s">
        <v>334</v>
      </c>
      <c r="D440" s="14">
        <v>3250</v>
      </c>
    </row>
    <row r="441" spans="1:4" ht="47.25" x14ac:dyDescent="0.2">
      <c r="A441" s="12" t="s">
        <v>116</v>
      </c>
      <c r="B441" s="13" t="s">
        <v>177</v>
      </c>
      <c r="C441" s="13" t="s">
        <v>342</v>
      </c>
      <c r="D441" s="14">
        <v>289.3</v>
      </c>
    </row>
    <row r="442" spans="1:4" ht="63" x14ac:dyDescent="0.2">
      <c r="A442" s="12" t="s">
        <v>401</v>
      </c>
      <c r="B442" s="13" t="s">
        <v>177</v>
      </c>
      <c r="C442" s="13" t="s">
        <v>468</v>
      </c>
      <c r="D442" s="14">
        <v>-43.5</v>
      </c>
    </row>
    <row r="443" spans="1:4" ht="15.75" x14ac:dyDescent="0.2">
      <c r="A443" s="19" t="s">
        <v>178</v>
      </c>
      <c r="B443" s="11" t="s">
        <v>179</v>
      </c>
      <c r="C443" s="13" t="s">
        <v>436</v>
      </c>
      <c r="D443" s="9">
        <f>D444+D445</f>
        <v>467.5</v>
      </c>
    </row>
    <row r="444" spans="1:4" ht="31.5" x14ac:dyDescent="0.2">
      <c r="A444" s="12" t="s">
        <v>101</v>
      </c>
      <c r="B444" s="13" t="s">
        <v>179</v>
      </c>
      <c r="C444" s="13" t="s">
        <v>331</v>
      </c>
      <c r="D444" s="14">
        <v>373.6</v>
      </c>
    </row>
    <row r="445" spans="1:4" ht="47.25" x14ac:dyDescent="0.2">
      <c r="A445" s="12" t="s">
        <v>180</v>
      </c>
      <c r="B445" s="13" t="s">
        <v>179</v>
      </c>
      <c r="C445" s="13" t="s">
        <v>371</v>
      </c>
      <c r="D445" s="14">
        <v>93.9</v>
      </c>
    </row>
    <row r="446" spans="1:4" ht="31.5" x14ac:dyDescent="0.2">
      <c r="A446" s="19" t="s">
        <v>445</v>
      </c>
      <c r="B446" s="11" t="s">
        <v>431</v>
      </c>
      <c r="C446" s="13" t="s">
        <v>436</v>
      </c>
      <c r="D446" s="9">
        <f>D447+D448</f>
        <v>258.3</v>
      </c>
    </row>
    <row r="447" spans="1:4" ht="31.5" x14ac:dyDescent="0.2">
      <c r="A447" s="12" t="s">
        <v>101</v>
      </c>
      <c r="B447" s="13" t="s">
        <v>431</v>
      </c>
      <c r="C447" s="13" t="s">
        <v>331</v>
      </c>
      <c r="D447" s="14">
        <v>257.8</v>
      </c>
    </row>
    <row r="448" spans="1:4" ht="31.5" x14ac:dyDescent="0.2">
      <c r="A448" s="12" t="s">
        <v>108</v>
      </c>
      <c r="B448" s="13" t="s">
        <v>431</v>
      </c>
      <c r="C448" s="13" t="s">
        <v>337</v>
      </c>
      <c r="D448" s="14">
        <v>0.5</v>
      </c>
    </row>
    <row r="449" spans="1:4" ht="31.5" x14ac:dyDescent="0.2">
      <c r="A449" s="19" t="s">
        <v>181</v>
      </c>
      <c r="B449" s="11" t="s">
        <v>182</v>
      </c>
      <c r="C449" s="13" t="s">
        <v>436</v>
      </c>
      <c r="D449" s="9">
        <f>SUM(D450:D452)</f>
        <v>1133.0999999999999</v>
      </c>
    </row>
    <row r="450" spans="1:4" ht="94.5" customHeight="1" x14ac:dyDescent="0.2">
      <c r="A450" s="16" t="s">
        <v>720</v>
      </c>
      <c r="B450" s="13" t="s">
        <v>182</v>
      </c>
      <c r="C450" s="13" t="s">
        <v>372</v>
      </c>
      <c r="D450" s="14">
        <v>740</v>
      </c>
    </row>
    <row r="451" spans="1:4" ht="31.5" x14ac:dyDescent="0.2">
      <c r="A451" s="16" t="s">
        <v>101</v>
      </c>
      <c r="B451" s="13" t="s">
        <v>182</v>
      </c>
      <c r="C451" s="13" t="s">
        <v>331</v>
      </c>
      <c r="D451" s="14">
        <v>388.1</v>
      </c>
    </row>
    <row r="452" spans="1:4" ht="31.5" x14ac:dyDescent="0.2">
      <c r="A452" s="12" t="s">
        <v>108</v>
      </c>
      <c r="B452" s="13" t="s">
        <v>182</v>
      </c>
      <c r="C452" s="13" t="s">
        <v>337</v>
      </c>
      <c r="D452" s="14">
        <v>5</v>
      </c>
    </row>
    <row r="453" spans="1:4" ht="31.5" x14ac:dyDescent="0.2">
      <c r="A453" s="19" t="s">
        <v>183</v>
      </c>
      <c r="B453" s="11" t="s">
        <v>184</v>
      </c>
      <c r="C453" s="13" t="s">
        <v>436</v>
      </c>
      <c r="D453" s="9">
        <f>SUM(D454:D468)</f>
        <v>150114.4</v>
      </c>
    </row>
    <row r="454" spans="1:4" ht="126" customHeight="1" x14ac:dyDescent="0.2">
      <c r="A454" s="16" t="s">
        <v>185</v>
      </c>
      <c r="B454" s="13" t="s">
        <v>184</v>
      </c>
      <c r="C454" s="13" t="s">
        <v>373</v>
      </c>
      <c r="D454" s="14">
        <v>76653.600000000006</v>
      </c>
    </row>
    <row r="455" spans="1:4" ht="123.75" customHeight="1" x14ac:dyDescent="0.2">
      <c r="A455" s="16" t="s">
        <v>186</v>
      </c>
      <c r="B455" s="13" t="s">
        <v>184</v>
      </c>
      <c r="C455" s="13" t="s">
        <v>374</v>
      </c>
      <c r="D455" s="14">
        <v>241</v>
      </c>
    </row>
    <row r="456" spans="1:4" ht="109.5" customHeight="1" x14ac:dyDescent="0.2">
      <c r="A456" s="12" t="s">
        <v>723</v>
      </c>
      <c r="B456" s="13" t="s">
        <v>184</v>
      </c>
      <c r="C456" s="13" t="s">
        <v>515</v>
      </c>
      <c r="D456" s="14">
        <v>5</v>
      </c>
    </row>
    <row r="457" spans="1:4" ht="31.5" x14ac:dyDescent="0.2">
      <c r="A457" s="12" t="s">
        <v>101</v>
      </c>
      <c r="B457" s="13" t="s">
        <v>184</v>
      </c>
      <c r="C457" s="13" t="s">
        <v>331</v>
      </c>
      <c r="D457" s="14">
        <v>818.5</v>
      </c>
    </row>
    <row r="458" spans="1:4" ht="51.75" customHeight="1" x14ac:dyDescent="0.2">
      <c r="A458" s="12" t="s">
        <v>102</v>
      </c>
      <c r="B458" s="13" t="s">
        <v>184</v>
      </c>
      <c r="C458" s="13" t="s">
        <v>332</v>
      </c>
      <c r="D458" s="14">
        <v>833.4</v>
      </c>
    </row>
    <row r="459" spans="1:4" ht="31.5" x14ac:dyDescent="0.2">
      <c r="A459" s="12" t="s">
        <v>109</v>
      </c>
      <c r="B459" s="13" t="s">
        <v>184</v>
      </c>
      <c r="C459" s="13" t="s">
        <v>338</v>
      </c>
      <c r="D459" s="14">
        <v>1.2</v>
      </c>
    </row>
    <row r="460" spans="1:4" ht="50.25" customHeight="1" x14ac:dyDescent="0.2">
      <c r="A460" s="12" t="s">
        <v>432</v>
      </c>
      <c r="B460" s="13" t="s">
        <v>184</v>
      </c>
      <c r="C460" s="13" t="s">
        <v>516</v>
      </c>
      <c r="D460" s="14">
        <v>1603.5</v>
      </c>
    </row>
    <row r="461" spans="1:4" ht="78" customHeight="1" x14ac:dyDescent="0.2">
      <c r="A461" s="12" t="s">
        <v>433</v>
      </c>
      <c r="B461" s="13" t="s">
        <v>184</v>
      </c>
      <c r="C461" s="13" t="s">
        <v>517</v>
      </c>
      <c r="D461" s="14">
        <v>63177.2</v>
      </c>
    </row>
    <row r="462" spans="1:4" ht="78.75" x14ac:dyDescent="0.2">
      <c r="A462" s="12" t="s">
        <v>434</v>
      </c>
      <c r="B462" s="13" t="s">
        <v>184</v>
      </c>
      <c r="C462" s="13" t="s">
        <v>518</v>
      </c>
      <c r="D462" s="14">
        <v>902.2</v>
      </c>
    </row>
    <row r="463" spans="1:4" ht="110.25" x14ac:dyDescent="0.2">
      <c r="A463" s="12" t="s">
        <v>526</v>
      </c>
      <c r="B463" s="13" t="s">
        <v>184</v>
      </c>
      <c r="C463" s="13" t="s">
        <v>647</v>
      </c>
      <c r="D463" s="14">
        <v>447.6</v>
      </c>
    </row>
    <row r="464" spans="1:4" ht="78.75" x14ac:dyDescent="0.2">
      <c r="A464" s="12" t="s">
        <v>404</v>
      </c>
      <c r="B464" s="13" t="s">
        <v>184</v>
      </c>
      <c r="C464" s="13" t="s">
        <v>471</v>
      </c>
      <c r="D464" s="14">
        <v>539.9</v>
      </c>
    </row>
    <row r="465" spans="1:4" ht="47.25" x14ac:dyDescent="0.2">
      <c r="A465" s="12" t="s">
        <v>104</v>
      </c>
      <c r="B465" s="13" t="s">
        <v>184</v>
      </c>
      <c r="C465" s="13" t="s">
        <v>334</v>
      </c>
      <c r="D465" s="14">
        <v>5797.7</v>
      </c>
    </row>
    <row r="466" spans="1:4" ht="47.25" x14ac:dyDescent="0.2">
      <c r="A466" s="12" t="s">
        <v>116</v>
      </c>
      <c r="B466" s="13" t="s">
        <v>184</v>
      </c>
      <c r="C466" s="13" t="s">
        <v>342</v>
      </c>
      <c r="D466" s="14">
        <v>3449.7</v>
      </c>
    </row>
    <row r="467" spans="1:4" ht="63" x14ac:dyDescent="0.2">
      <c r="A467" s="12" t="s">
        <v>435</v>
      </c>
      <c r="B467" s="13" t="s">
        <v>184</v>
      </c>
      <c r="C467" s="13" t="s">
        <v>519</v>
      </c>
      <c r="D467" s="14">
        <v>-3908.5</v>
      </c>
    </row>
    <row r="468" spans="1:4" ht="94.5" x14ac:dyDescent="0.2">
      <c r="A468" s="12" t="s">
        <v>525</v>
      </c>
      <c r="B468" s="13" t="s">
        <v>184</v>
      </c>
      <c r="C468" s="13" t="s">
        <v>648</v>
      </c>
      <c r="D468" s="14">
        <v>-447.6</v>
      </c>
    </row>
    <row r="469" spans="1:4" ht="31.5" x14ac:dyDescent="0.2">
      <c r="A469" s="19" t="s">
        <v>187</v>
      </c>
      <c r="B469" s="11" t="s">
        <v>188</v>
      </c>
      <c r="C469" s="13" t="s">
        <v>436</v>
      </c>
      <c r="D469" s="9">
        <f>SUM(D470:D474)</f>
        <v>3377.7</v>
      </c>
    </row>
    <row r="470" spans="1:4" ht="31.5" x14ac:dyDescent="0.2">
      <c r="A470" s="12" t="s">
        <v>101</v>
      </c>
      <c r="B470" s="13" t="s">
        <v>188</v>
      </c>
      <c r="C470" s="13" t="s">
        <v>331</v>
      </c>
      <c r="D470" s="14">
        <v>1732.1</v>
      </c>
    </row>
    <row r="471" spans="1:4" ht="47.25" x14ac:dyDescent="0.2">
      <c r="A471" s="12" t="s">
        <v>180</v>
      </c>
      <c r="B471" s="13" t="s">
        <v>188</v>
      </c>
      <c r="C471" s="13" t="s">
        <v>371</v>
      </c>
      <c r="D471" s="14">
        <v>180</v>
      </c>
    </row>
    <row r="472" spans="1:4" ht="63" x14ac:dyDescent="0.2">
      <c r="A472" s="12" t="s">
        <v>115</v>
      </c>
      <c r="B472" s="13" t="s">
        <v>188</v>
      </c>
      <c r="C472" s="13" t="s">
        <v>341</v>
      </c>
      <c r="D472" s="14">
        <v>421.3</v>
      </c>
    </row>
    <row r="473" spans="1:4" ht="78" customHeight="1" x14ac:dyDescent="0.2">
      <c r="A473" s="12" t="s">
        <v>124</v>
      </c>
      <c r="B473" s="13" t="s">
        <v>188</v>
      </c>
      <c r="C473" s="13" t="s">
        <v>344</v>
      </c>
      <c r="D473" s="14">
        <v>939.2</v>
      </c>
    </row>
    <row r="474" spans="1:4" ht="49.5" customHeight="1" x14ac:dyDescent="0.2">
      <c r="A474" s="12" t="s">
        <v>102</v>
      </c>
      <c r="B474" s="13" t="s">
        <v>188</v>
      </c>
      <c r="C474" s="13" t="s">
        <v>332</v>
      </c>
      <c r="D474" s="14">
        <v>105.1</v>
      </c>
    </row>
    <row r="475" spans="1:4" ht="31.5" x14ac:dyDescent="0.2">
      <c r="A475" s="19" t="s">
        <v>189</v>
      </c>
      <c r="B475" s="11" t="s">
        <v>190</v>
      </c>
      <c r="C475" s="13" t="s">
        <v>436</v>
      </c>
      <c r="D475" s="9">
        <f>SUM(D476:D478)</f>
        <v>3290.2</v>
      </c>
    </row>
    <row r="476" spans="1:4" ht="31.5" x14ac:dyDescent="0.2">
      <c r="A476" s="12" t="s">
        <v>101</v>
      </c>
      <c r="B476" s="13" t="s">
        <v>190</v>
      </c>
      <c r="C476" s="13" t="s">
        <v>331</v>
      </c>
      <c r="D476" s="14">
        <v>2031.5</v>
      </c>
    </row>
    <row r="477" spans="1:4" ht="51" customHeight="1" x14ac:dyDescent="0.2">
      <c r="A477" s="12" t="s">
        <v>102</v>
      </c>
      <c r="B477" s="13" t="s">
        <v>190</v>
      </c>
      <c r="C477" s="13" t="s">
        <v>332</v>
      </c>
      <c r="D477" s="14">
        <v>966.8</v>
      </c>
    </row>
    <row r="478" spans="1:4" ht="78.75" x14ac:dyDescent="0.2">
      <c r="A478" s="12" t="s">
        <v>404</v>
      </c>
      <c r="B478" s="13" t="s">
        <v>190</v>
      </c>
      <c r="C478" s="13" t="s">
        <v>471</v>
      </c>
      <c r="D478" s="14">
        <v>291.89999999999998</v>
      </c>
    </row>
    <row r="479" spans="1:4" ht="31.5" x14ac:dyDescent="0.2">
      <c r="A479" s="17" t="s">
        <v>446</v>
      </c>
      <c r="B479" s="11" t="s">
        <v>191</v>
      </c>
      <c r="C479" s="13" t="s">
        <v>436</v>
      </c>
      <c r="D479" s="9">
        <f>D480</f>
        <v>1</v>
      </c>
    </row>
    <row r="480" spans="1:4" ht="31.5" x14ac:dyDescent="0.2">
      <c r="A480" s="12" t="s">
        <v>101</v>
      </c>
      <c r="B480" s="13" t="s">
        <v>191</v>
      </c>
      <c r="C480" s="13" t="s">
        <v>331</v>
      </c>
      <c r="D480" s="14">
        <v>1</v>
      </c>
    </row>
    <row r="481" spans="1:4" ht="15.75" x14ac:dyDescent="0.2">
      <c r="A481" s="17" t="s">
        <v>447</v>
      </c>
      <c r="B481" s="11" t="s">
        <v>192</v>
      </c>
      <c r="C481" s="13" t="s">
        <v>436</v>
      </c>
      <c r="D481" s="9">
        <f>SUM(D482:D485)</f>
        <v>560.5</v>
      </c>
    </row>
    <row r="482" spans="1:4" ht="31.5" x14ac:dyDescent="0.2">
      <c r="A482" s="12" t="s">
        <v>101</v>
      </c>
      <c r="B482" s="13" t="s">
        <v>192</v>
      </c>
      <c r="C482" s="13" t="s">
        <v>331</v>
      </c>
      <c r="D482" s="14">
        <v>303.7</v>
      </c>
    </row>
    <row r="483" spans="1:4" ht="31.5" x14ac:dyDescent="0.2">
      <c r="A483" s="12" t="s">
        <v>109</v>
      </c>
      <c r="B483" s="13" t="s">
        <v>192</v>
      </c>
      <c r="C483" s="13" t="s">
        <v>338</v>
      </c>
      <c r="D483" s="14">
        <v>97.8</v>
      </c>
    </row>
    <row r="484" spans="1:4" ht="78.75" x14ac:dyDescent="0.2">
      <c r="A484" s="12" t="s">
        <v>404</v>
      </c>
      <c r="B484" s="13" t="s">
        <v>192</v>
      </c>
      <c r="C484" s="13" t="s">
        <v>471</v>
      </c>
      <c r="D484" s="14">
        <v>149.69999999999999</v>
      </c>
    </row>
    <row r="485" spans="1:4" ht="47.25" x14ac:dyDescent="0.2">
      <c r="A485" s="12" t="s">
        <v>103</v>
      </c>
      <c r="B485" s="13" t="s">
        <v>192</v>
      </c>
      <c r="C485" s="13" t="s">
        <v>333</v>
      </c>
      <c r="D485" s="14">
        <v>9.3000000000000007</v>
      </c>
    </row>
    <row r="486" spans="1:4" ht="31.5" x14ac:dyDescent="0.2">
      <c r="A486" s="17" t="s">
        <v>448</v>
      </c>
      <c r="B486" s="11" t="s">
        <v>193</v>
      </c>
      <c r="C486" s="13" t="s">
        <v>436</v>
      </c>
      <c r="D486" s="9">
        <f>D487</f>
        <v>30.3</v>
      </c>
    </row>
    <row r="487" spans="1:4" ht="47.25" x14ac:dyDescent="0.2">
      <c r="A487" s="12" t="s">
        <v>104</v>
      </c>
      <c r="B487" s="13" t="s">
        <v>193</v>
      </c>
      <c r="C487" s="13" t="s">
        <v>334</v>
      </c>
      <c r="D487" s="14">
        <v>30.3</v>
      </c>
    </row>
    <row r="488" spans="1:4" ht="15.75" x14ac:dyDescent="0.2">
      <c r="A488" s="17" t="s">
        <v>194</v>
      </c>
      <c r="B488" s="11" t="s">
        <v>195</v>
      </c>
      <c r="C488" s="13" t="s">
        <v>436</v>
      </c>
      <c r="D488" s="9">
        <f>SUM(D489:D492)</f>
        <v>2995.4</v>
      </c>
    </row>
    <row r="489" spans="1:4" ht="47.25" x14ac:dyDescent="0.2">
      <c r="A489" s="12" t="s">
        <v>107</v>
      </c>
      <c r="B489" s="13" t="s">
        <v>195</v>
      </c>
      <c r="C489" s="13" t="s">
        <v>336</v>
      </c>
      <c r="D489" s="14">
        <v>2015.6</v>
      </c>
    </row>
    <row r="490" spans="1:4" ht="31.5" x14ac:dyDescent="0.2">
      <c r="A490" s="12" t="s">
        <v>101</v>
      </c>
      <c r="B490" s="13" t="s">
        <v>195</v>
      </c>
      <c r="C490" s="13" t="s">
        <v>331</v>
      </c>
      <c r="D490" s="14">
        <v>252.8</v>
      </c>
    </row>
    <row r="491" spans="1:4" ht="31.5" x14ac:dyDescent="0.2">
      <c r="A491" s="12" t="s">
        <v>108</v>
      </c>
      <c r="B491" s="13" t="s">
        <v>195</v>
      </c>
      <c r="C491" s="13" t="s">
        <v>337</v>
      </c>
      <c r="D491" s="14">
        <v>2.2000000000000002</v>
      </c>
    </row>
    <row r="492" spans="1:4" ht="78.75" x14ac:dyDescent="0.2">
      <c r="A492" s="12" t="s">
        <v>404</v>
      </c>
      <c r="B492" s="13" t="s">
        <v>195</v>
      </c>
      <c r="C492" s="13" t="s">
        <v>471</v>
      </c>
      <c r="D492" s="14">
        <v>724.8</v>
      </c>
    </row>
    <row r="493" spans="1:4" ht="15.75" customHeight="1" x14ac:dyDescent="0.2">
      <c r="A493" s="17" t="s">
        <v>196</v>
      </c>
      <c r="B493" s="11" t="s">
        <v>197</v>
      </c>
      <c r="C493" s="13" t="s">
        <v>436</v>
      </c>
      <c r="D493" s="9">
        <f>SUM(D494:D506)</f>
        <v>2906121.3</v>
      </c>
    </row>
    <row r="494" spans="1:4" ht="63" x14ac:dyDescent="0.2">
      <c r="A494" s="12" t="s">
        <v>198</v>
      </c>
      <c r="B494" s="13" t="s">
        <v>197</v>
      </c>
      <c r="C494" s="13" t="s">
        <v>375</v>
      </c>
      <c r="D494" s="14">
        <v>931784.2</v>
      </c>
    </row>
    <row r="495" spans="1:4" ht="47.25" x14ac:dyDescent="0.2">
      <c r="A495" s="12" t="s">
        <v>199</v>
      </c>
      <c r="B495" s="13" t="s">
        <v>197</v>
      </c>
      <c r="C495" s="13" t="s">
        <v>376</v>
      </c>
      <c r="D495" s="14">
        <v>739017.9</v>
      </c>
    </row>
    <row r="496" spans="1:4" ht="48.75" customHeight="1" x14ac:dyDescent="0.2">
      <c r="A496" s="12" t="s">
        <v>200</v>
      </c>
      <c r="B496" s="13" t="s">
        <v>197</v>
      </c>
      <c r="C496" s="13" t="s">
        <v>377</v>
      </c>
      <c r="D496" s="14">
        <v>17754.900000000001</v>
      </c>
    </row>
    <row r="497" spans="1:4" ht="92.25" customHeight="1" x14ac:dyDescent="0.2">
      <c r="A497" s="16" t="s">
        <v>201</v>
      </c>
      <c r="B497" s="13" t="s">
        <v>197</v>
      </c>
      <c r="C497" s="13" t="s">
        <v>378</v>
      </c>
      <c r="D497" s="14">
        <v>3024.7</v>
      </c>
    </row>
    <row r="498" spans="1:4" ht="31.5" x14ac:dyDescent="0.2">
      <c r="A498" s="12" t="s">
        <v>101</v>
      </c>
      <c r="B498" s="13" t="s">
        <v>197</v>
      </c>
      <c r="C498" s="13" t="s">
        <v>331</v>
      </c>
      <c r="D498" s="14">
        <v>84.2</v>
      </c>
    </row>
    <row r="499" spans="1:4" ht="78" customHeight="1" x14ac:dyDescent="0.2">
      <c r="A499" s="12" t="s">
        <v>124</v>
      </c>
      <c r="B499" s="13" t="s">
        <v>197</v>
      </c>
      <c r="C499" s="13" t="s">
        <v>344</v>
      </c>
      <c r="D499" s="14">
        <v>47.2</v>
      </c>
    </row>
    <row r="500" spans="1:4" ht="48.75" customHeight="1" x14ac:dyDescent="0.2">
      <c r="A500" s="16" t="s">
        <v>102</v>
      </c>
      <c r="B500" s="13" t="s">
        <v>197</v>
      </c>
      <c r="C500" s="13" t="s">
        <v>332</v>
      </c>
      <c r="D500" s="14">
        <v>4009.8</v>
      </c>
    </row>
    <row r="501" spans="1:4" ht="144" customHeight="1" x14ac:dyDescent="0.2">
      <c r="A501" s="12" t="s">
        <v>666</v>
      </c>
      <c r="B501" s="13" t="s">
        <v>197</v>
      </c>
      <c r="C501" s="13" t="s">
        <v>520</v>
      </c>
      <c r="D501" s="21">
        <v>4195.8</v>
      </c>
    </row>
    <row r="502" spans="1:4" ht="31.5" x14ac:dyDescent="0.2">
      <c r="A502" s="12" t="s">
        <v>109</v>
      </c>
      <c r="B502" s="13" t="s">
        <v>197</v>
      </c>
      <c r="C502" s="13" t="s">
        <v>338</v>
      </c>
      <c r="D502" s="14">
        <v>21.6</v>
      </c>
    </row>
    <row r="503" spans="1:4" ht="47.25" x14ac:dyDescent="0.2">
      <c r="A503" s="12" t="s">
        <v>202</v>
      </c>
      <c r="B503" s="13" t="s">
        <v>197</v>
      </c>
      <c r="C503" s="13" t="s">
        <v>521</v>
      </c>
      <c r="D503" s="14">
        <v>1206339.7</v>
      </c>
    </row>
    <row r="504" spans="1:4" ht="47.25" x14ac:dyDescent="0.2">
      <c r="A504" s="12" t="s">
        <v>103</v>
      </c>
      <c r="B504" s="13" t="s">
        <v>197</v>
      </c>
      <c r="C504" s="13" t="s">
        <v>333</v>
      </c>
      <c r="D504" s="14">
        <v>0.8</v>
      </c>
    </row>
    <row r="505" spans="1:4" ht="47.25" x14ac:dyDescent="0.2">
      <c r="A505" s="12" t="s">
        <v>104</v>
      </c>
      <c r="B505" s="13" t="s">
        <v>197</v>
      </c>
      <c r="C505" s="13" t="s">
        <v>334</v>
      </c>
      <c r="D505" s="14">
        <v>94.6</v>
      </c>
    </row>
    <row r="506" spans="1:4" ht="63" x14ac:dyDescent="0.2">
      <c r="A506" s="12" t="s">
        <v>401</v>
      </c>
      <c r="B506" s="13" t="s">
        <v>197</v>
      </c>
      <c r="C506" s="13" t="s">
        <v>468</v>
      </c>
      <c r="D506" s="14">
        <v>-254.1</v>
      </c>
    </row>
    <row r="507" spans="1:4" ht="31.5" x14ac:dyDescent="0.2">
      <c r="A507" s="17" t="s">
        <v>203</v>
      </c>
      <c r="B507" s="11" t="s">
        <v>204</v>
      </c>
      <c r="C507" s="13" t="s">
        <v>436</v>
      </c>
      <c r="D507" s="9">
        <f>SUM(D508:D513)</f>
        <v>101951.8</v>
      </c>
    </row>
    <row r="508" spans="1:4" ht="31.5" x14ac:dyDescent="0.2">
      <c r="A508" s="12" t="s">
        <v>101</v>
      </c>
      <c r="B508" s="13" t="s">
        <v>204</v>
      </c>
      <c r="C508" s="13" t="s">
        <v>331</v>
      </c>
      <c r="D508" s="14">
        <v>823.3</v>
      </c>
    </row>
    <row r="509" spans="1:4" ht="81" customHeight="1" x14ac:dyDescent="0.2">
      <c r="A509" s="12" t="s">
        <v>124</v>
      </c>
      <c r="B509" s="13" t="s">
        <v>204</v>
      </c>
      <c r="C509" s="13" t="s">
        <v>344</v>
      </c>
      <c r="D509" s="14">
        <v>201.5</v>
      </c>
    </row>
    <row r="510" spans="1:4" ht="31.5" x14ac:dyDescent="0.2">
      <c r="A510" s="12" t="s">
        <v>108</v>
      </c>
      <c r="B510" s="13" t="s">
        <v>204</v>
      </c>
      <c r="C510" s="13" t="s">
        <v>337</v>
      </c>
      <c r="D510" s="14">
        <v>0.6</v>
      </c>
    </row>
    <row r="511" spans="1:4" ht="47.25" x14ac:dyDescent="0.2">
      <c r="A511" s="12" t="s">
        <v>524</v>
      </c>
      <c r="B511" s="13" t="s">
        <v>204</v>
      </c>
      <c r="C511" s="13" t="s">
        <v>649</v>
      </c>
      <c r="D511" s="14">
        <v>100479</v>
      </c>
    </row>
    <row r="512" spans="1:4" ht="78.75" x14ac:dyDescent="0.2">
      <c r="A512" s="12" t="s">
        <v>404</v>
      </c>
      <c r="B512" s="13" t="s">
        <v>204</v>
      </c>
      <c r="C512" s="13" t="s">
        <v>471</v>
      </c>
      <c r="D512" s="14">
        <v>966.6</v>
      </c>
    </row>
    <row r="513" spans="1:4" ht="63" x14ac:dyDescent="0.2">
      <c r="A513" s="12" t="s">
        <v>401</v>
      </c>
      <c r="B513" s="13" t="s">
        <v>204</v>
      </c>
      <c r="C513" s="13" t="s">
        <v>468</v>
      </c>
      <c r="D513" s="14">
        <v>-519.20000000000005</v>
      </c>
    </row>
  </sheetData>
  <sheetProtection autoFilter="0"/>
  <mergeCells count="9">
    <mergeCell ref="A11:A12"/>
    <mergeCell ref="B11:C11"/>
    <mergeCell ref="D11:D12"/>
    <mergeCell ref="A1:D1"/>
    <mergeCell ref="A2:D2"/>
    <mergeCell ref="A3:D3"/>
    <mergeCell ref="A4:D4"/>
    <mergeCell ref="A6:D8"/>
    <mergeCell ref="A9:C9"/>
  </mergeCells>
  <pageMargins left="0.78740157480314965" right="0.39370078740157483" top="0.78740157480314965" bottom="0.78740157480314965" header="0.31496062992125984" footer="0.31496062992125984"/>
  <pageSetup paperSize="9" scale="82" fitToHeight="0"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1</vt:lpstr>
      <vt:lpstr>'прил 1'!Print_Area</vt:lpstr>
      <vt:lpstr>'прил 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Ясевич</dc:creator>
  <dc:description>POI HSSF rep:2.41.0.98</dc:description>
  <cp:lastModifiedBy>Екатерина Александровна Филимонова</cp:lastModifiedBy>
  <cp:lastPrinted>2019-04-25T03:10:12Z</cp:lastPrinted>
  <dcterms:created xsi:type="dcterms:W3CDTF">2017-03-16T08:49:21Z</dcterms:created>
  <dcterms:modified xsi:type="dcterms:W3CDTF">2019-05-23T07:08:41Z</dcterms:modified>
</cp:coreProperties>
</file>